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 2024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8" i="1" l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l="1"/>
  <c r="G268" i="1"/>
  <c r="G293" i="1"/>
  <c r="I293" i="1"/>
  <c r="L293" i="1"/>
  <c r="F317" i="1"/>
  <c r="G465" i="1"/>
  <c r="I465" i="1"/>
  <c r="L465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H207" i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G174" i="1" s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F28" i="1"/>
  <c r="F29" i="1" s="1"/>
  <c r="B16" i="1"/>
  <c r="A16" i="1"/>
  <c r="L15" i="1"/>
  <c r="J15" i="1"/>
  <c r="I15" i="1"/>
  <c r="G15" i="1"/>
  <c r="G244" i="1" l="1"/>
  <c r="H221" i="1"/>
  <c r="I221" i="1"/>
  <c r="J174" i="1"/>
  <c r="F174" i="1"/>
  <c r="I174" i="1"/>
  <c r="J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<sst xmlns="http://schemas.openxmlformats.org/spreadsheetml/2006/main" count="718" uniqueCount="152">
  <si>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</si>
  <si>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</si>
  <si>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</si>
  <si>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</si>
  <si>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</si>
  <si>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</si>
  <si>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</si>
  <si>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</si>
  <si>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</si>
  <si>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</si>
  <si>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</si>
  <si>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</si>
  <si>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</si>
  <si>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</si>
  <si>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</si>
  <si>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</si>
  <si>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</si>
  <si>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</si>
  <si>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</si>
  <si>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</si>
  <si>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</si>
  <si>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</si>
  <si>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</si>
  <si>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</si>
  <si>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</si>
  <si>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</si>
  <si>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</si>
  <si>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</si>
  <si>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</si>
  <si>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</si>
  <si>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</si>
  <si>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</si>
  <si>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</si>
  <si>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</si>
  <si>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</si>
  <si>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</si>
  <si>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</si>
  <si>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</si>
  <si>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</si>
  <si>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</si>
  <si>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Макароны отварные</t>
  </si>
  <si>
    <t>Салат морковный</t>
  </si>
  <si>
    <t>Яблоко</t>
  </si>
  <si>
    <t>Котлета рыбная запеченная в белом соусе 1/90</t>
  </si>
  <si>
    <t>Хлеб пшеничный</t>
  </si>
  <si>
    <t>Хлеб пшеничный 1/20</t>
  </si>
  <si>
    <t>Напиток кофейный на молоке  1/200</t>
  </si>
  <si>
    <t>яблоко</t>
  </si>
  <si>
    <t xml:space="preserve">Хлеб ржано-пшеничный </t>
  </si>
  <si>
    <t>Чай с сахаром и лимоном 1/200/5</t>
  </si>
  <si>
    <t xml:space="preserve">Хлеб пшеничный </t>
  </si>
  <si>
    <t>Напиток из шиповника 1/180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</si>
  <si>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</si>
  <si>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</si>
  <si>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</si>
  <si>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Чай заварной с сахаром</t>
  </si>
  <si>
    <t>Чай заварной с сахаром и лимоном 1/200/5</t>
  </si>
  <si>
    <t>Компот из яблок 1/180</t>
  </si>
  <si>
    <t>Салат из моркови с маслом</t>
  </si>
  <si>
    <t>Биточки куриный запеченный в соусе 1/90, свежая капуста с кукурузой 1/30</t>
  </si>
  <si>
    <t>Рассольник ленинградский со сметаной на бульоне</t>
  </si>
  <si>
    <t>Омлет с сыром 1/150,подгарнировка из моркови 1/50</t>
  </si>
  <si>
    <t>Бутерброд с маслом  и сыром 1/30/5/20</t>
  </si>
  <si>
    <t>.,6</t>
  </si>
  <si>
    <t>МАОУ "Свободненская СОШ"</t>
  </si>
  <si>
    <t>Омлет с кукурузой 1/170/30</t>
  </si>
  <si>
    <t>Хлеб пшеничный  1/40</t>
  </si>
  <si>
    <t>Кофейный напиток с молоком 1/200</t>
  </si>
  <si>
    <t xml:space="preserve"> Салат овощной с яблоками 1/60</t>
  </si>
  <si>
    <t>Рассольник ленинградский со сметаной на бульоне 1/200</t>
  </si>
  <si>
    <t>Картофельное пюре с маслом 1/150</t>
  </si>
  <si>
    <t>Сок фруктовый разливной в ассортименте 1/180</t>
  </si>
  <si>
    <t>Котлеты мясная запеченная в соусе 1/90, подгарнировка из свежей капусты 1/30</t>
  </si>
  <si>
    <t>Макароны отварные с маслом 1/150</t>
  </si>
  <si>
    <t>Чай заварной с сахаром 1/200</t>
  </si>
  <si>
    <t>Салат из моркови с маслом 1/60</t>
  </si>
  <si>
    <t xml:space="preserve"> Свекольник со сметаной на бульоне 1/200</t>
  </si>
  <si>
    <t>Бефстроганов из курицы 1/90</t>
  </si>
  <si>
    <t>Рис отварной с маслом 1/150</t>
  </si>
  <si>
    <t>Компот из ягод з/м 1/180</t>
  </si>
  <si>
    <t>Хлеб ржано-пшеничный 1/20</t>
  </si>
  <si>
    <t>Запеканка творожная Золотистая  1/200</t>
  </si>
  <si>
    <t xml:space="preserve"> Винегрет овощной 1/60</t>
  </si>
  <si>
    <t>Суп с клецками на бульоне 1/200</t>
  </si>
  <si>
    <t>Тефтеля мясная в соусе 1/90</t>
  </si>
  <si>
    <t>Хлеб пшеничный  1/20</t>
  </si>
  <si>
    <t>Каша овсяная молочная с маслом 1/150</t>
  </si>
  <si>
    <t>Бутерброд с маслом и сыром  1/30/5/20</t>
  </si>
  <si>
    <t>Салат овощной с яблоками 1/60</t>
  </si>
  <si>
    <t>Щи из свежей капусты с картофелем и сметаной на бульоне 1/200</t>
  </si>
  <si>
    <t>Гуляш из курицы 1/90</t>
  </si>
  <si>
    <t>Кисель фруктово-ягодный 1/180</t>
  </si>
  <si>
    <t>!,2</t>
  </si>
  <si>
    <t>Котлета мясная запеченная в соусе 1/90, подгарнировка из   свежей капусты 1/30</t>
  </si>
  <si>
    <t>Каша гречневая с маслом 1/150</t>
  </si>
  <si>
    <t xml:space="preserve">Чай заварной с сахаром 1/200 </t>
  </si>
  <si>
    <t>Хлеб пшеничный  1/30</t>
  </si>
  <si>
    <t>Суп картофельный с вермишелью на бульоне 1/200</t>
  </si>
  <si>
    <t xml:space="preserve"> Рагу овощное с мясом 1/200</t>
  </si>
  <si>
    <t>Хлеб ржано-пшеничный 1/30</t>
  </si>
  <si>
    <t>Хлеб пшеничный 1/40</t>
  </si>
  <si>
    <t>Салат из свежей капусты с морковью 1/60</t>
  </si>
  <si>
    <t>Борщ с0 свежей капустой с картофелем и сметаной на бульоне 1/200</t>
  </si>
  <si>
    <t>Тефтеля куриная в соусе</t>
  </si>
  <si>
    <t>Хлеб пшеничный 1/30</t>
  </si>
  <si>
    <t>Каша гречневая с курицей 1/200</t>
  </si>
  <si>
    <t>Салат из квашеной капусты со свеклой 1/60</t>
  </si>
  <si>
    <t>Котлета мясная запеченная в соусе 1/90</t>
  </si>
  <si>
    <t>Запеканка из творога с кисельным ягодным соусом 1/100/50</t>
  </si>
  <si>
    <t>Хлеб пшеничный 1/50</t>
  </si>
  <si>
    <t>Салат из свеклы с маслом  1/60</t>
  </si>
  <si>
    <t>Компот из яблок  1/180</t>
  </si>
  <si>
    <t>Хлеб ржано-пшеничный  1/30</t>
  </si>
  <si>
    <t>Каша рисовая молочная с маслом 1/150</t>
  </si>
  <si>
    <t>Бутерброд с маслом и сыром 1/30/5/20</t>
  </si>
  <si>
    <t>Салат из моркови с кукурузой 1/60</t>
  </si>
  <si>
    <t>Суп с рисом и томатом на бульоне 1/200</t>
  </si>
  <si>
    <t>Биточек мясной запеченный в соусе 1/90</t>
  </si>
  <si>
    <t>Жаркое по-домашнему с мясом 1/200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</si>
  <si>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</si>
  <si>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</si>
  <si>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</si>
  <si>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>Омлет с сыром 1/180</t>
  </si>
  <si>
    <t>Котлета мясная запеченная в соусе 1/90, подгарнировка из сырых овощей 1/30</t>
  </si>
  <si>
    <t>Винегрет овощной 1/60</t>
  </si>
  <si>
    <t>Плов с курицей 1/200</t>
  </si>
  <si>
    <t>Компот из ягод 1/180</t>
  </si>
  <si>
    <t>Хлеб ржано-пшшеничный 1/30</t>
  </si>
  <si>
    <t>Суп гороховый на бульоне 1/200</t>
  </si>
  <si>
    <t xml:space="preserve">Бутерброд с маслом и сыром 1/30/5/20 </t>
  </si>
  <si>
    <t>Яблоко 1/100</t>
  </si>
  <si>
    <t>Суп картофельный с рисом на бульоне 1/200</t>
  </si>
  <si>
    <t>Рагу из овощей с мясом 1/200</t>
  </si>
  <si>
    <t>Рис отварной с маслом сливочным 1/150</t>
  </si>
  <si>
    <t>Макаронник с курицей 1/200</t>
  </si>
  <si>
    <t>Салат из свеклы с маслом 1/60</t>
  </si>
  <si>
    <t xml:space="preserve">Щи из свежей капусты с картофелем и сметаной на бульоне 1/200 </t>
  </si>
  <si>
    <t>Жаркое по-домашнему с курицей 1/200</t>
  </si>
  <si>
    <t xml:space="preserve">Хлеб пшеничный 1/30 </t>
  </si>
  <si>
    <t xml:space="preserve">Биточек мясной запеченный в соусе 1/90 с подгарнировкой из свежей капусты 1/30 </t>
  </si>
  <si>
    <t>Салат Овощной с картофелем 1/60</t>
  </si>
  <si>
    <t>Суп с рисом с томатом на бульоне 1/200</t>
  </si>
  <si>
    <t xml:space="preserve"> Каша гречневая с курицей 1/200</t>
  </si>
  <si>
    <t>Запеканка творожная Золотистая 1/200</t>
  </si>
  <si>
    <t>Суп картофельный с рыбой 1/200</t>
  </si>
  <si>
    <t>Каша пшенная молочная с маслом 1/150</t>
  </si>
  <si>
    <t>Фрикадельки куриная в соусе 1/90</t>
  </si>
  <si>
    <t>Чай заварной с сахаром 1/20</t>
  </si>
  <si>
    <t>Салат Осенний 1/60</t>
  </si>
  <si>
    <t xml:space="preserve"> закуска</t>
  </si>
  <si>
    <t>директор</t>
  </si>
  <si>
    <t>Самылкина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</si>
</sst>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8" fillId="0" borderId="0">
      <alignment horizontal="left" vertical="top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92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20" fillId="4" borderId="2" xfId="8" applyFont="1" applyFill="1" applyBorder="1" applyAlignment="1">
      <alignment vertical="center" wrapText="1"/>
    </xf>
    <xf numFmtId="1" fontId="20" fillId="4" borderId="2" xfId="8" applyNumberFormat="1" applyFont="1" applyFill="1" applyBorder="1" applyAlignment="1">
      <alignment horizontal="center" vertical="center"/>
    </xf>
    <xf numFmtId="2" fontId="20" fillId="4" borderId="2" xfId="8" applyNumberFormat="1" applyFont="1" applyFill="1" applyBorder="1" applyAlignment="1">
      <alignment horizontal="center" vertical="center"/>
    </xf>
    <xf numFmtId="0" fontId="21" fillId="2" borderId="17" xfId="0" applyFont="1" applyFill="1" applyBorder="1" applyAlignment="1" applyProtection="1">
      <alignment horizontal="center" vertical="top" wrapText="1"/>
      <protection locked="0"/>
    </xf>
    <xf numFmtId="0" fontId="21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Protection="1">
      <protection locked="0"/>
    </xf>
    <xf numFmtId="0" fontId="21" fillId="4" borderId="1" xfId="0" applyFont="1" applyFill="1" applyBorder="1"/>
    <xf numFmtId="1" fontId="21" fillId="4" borderId="2" xfId="8" applyNumberFormat="1" applyFont="1" applyFill="1" applyBorder="1" applyAlignment="1">
      <alignment horizontal="center" vertical="center"/>
    </xf>
    <xf numFmtId="2" fontId="21" fillId="4" borderId="2" xfId="8" applyNumberFormat="1" applyFont="1" applyFill="1" applyBorder="1" applyAlignment="1">
      <alignment horizontal="center" vertical="center"/>
    </xf>
    <xf numFmtId="0" fontId="21" fillId="4" borderId="2" xfId="0" applyFont="1" applyFill="1" applyBorder="1" applyProtection="1">
      <protection locked="0"/>
    </xf>
    <xf numFmtId="0" fontId="21" fillId="2" borderId="15" xfId="0" applyFont="1" applyFill="1" applyBorder="1" applyAlignment="1" applyProtection="1">
      <alignment horizontal="center" vertical="top" wrapText="1"/>
      <protection locked="0"/>
    </xf>
    <xf numFmtId="164" fontId="20" fillId="4" borderId="2" xfId="8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0" fontId="21" fillId="4" borderId="2" xfId="0" applyFont="1" applyFill="1" applyBorder="1" applyAlignment="1" applyProtection="1">
      <alignment vertical="top" wrapText="1"/>
      <protection locked="0"/>
    </xf>
    <xf numFmtId="0" fontId="21" fillId="4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9" fillId="4" borderId="2" xfId="0" applyFont="1" applyFill="1" applyBorder="1" applyAlignment="1" applyProtection="1">
      <alignment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2" xfId="8" applyFont="1" applyFill="1" applyBorder="1" applyAlignment="1">
      <alignment vertical="center" wrapText="1"/>
    </xf>
    <xf numFmtId="1" fontId="9" fillId="4" borderId="2" xfId="8" applyNumberFormat="1" applyFont="1" applyFill="1" applyBorder="1" applyAlignment="1">
      <alignment horizontal="center" vertical="center"/>
    </xf>
    <xf numFmtId="2" fontId="9" fillId="4" borderId="2" xfId="8" applyNumberFormat="1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 wrapText="1"/>
    </xf>
    <xf numFmtId="0" fontId="9" fillId="4" borderId="2" xfId="9" applyFont="1" applyFill="1" applyBorder="1" applyAlignment="1">
      <alignment horizontal="center" vertical="center"/>
    </xf>
    <xf numFmtId="164" fontId="9" fillId="4" borderId="2" xfId="8" applyNumberFormat="1" applyFont="1" applyFill="1" applyBorder="1" applyAlignment="1">
      <alignment horizontal="center" vertical="center"/>
    </xf>
    <xf numFmtId="0" fontId="5" fillId="2" borderId="2" xfId="0" applyFont="1" applyFill="1" applyBorder="1" applyProtection="1">
      <protection locked="0"/>
    </xf>
    <xf numFmtId="0" fontId="9" fillId="4" borderId="2" xfId="10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4" fillId="0" borderId="2" xfId="0" applyFont="1" applyBorder="1"/>
    <xf numFmtId="17" fontId="9" fillId="2" borderId="2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0"/>
  <sheetViews>
    <sheetView tabSelected="1" workbookViewId="0">
      <pane xSplit="4" ySplit="5" topLeftCell="E38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89" t="s">
        <v>64</v>
      </c>
      <c r="D1" s="90"/>
      <c r="E1" s="90"/>
      <c r="F1" s="12" t="s">
        <v>16</v>
      </c>
      <c r="G1" s="2" t="s">
        <v>17</v>
      </c>
      <c r="H1" s="91" t="s">
        <v>150</v>
      </c>
      <c r="I1" s="91"/>
      <c r="J1" s="91"/>
      <c r="K1" s="91"/>
    </row>
    <row r="2" spans="1:13" ht="18" x14ac:dyDescent="0.2">
      <c r="A2" s="35" t="s">
        <v>6</v>
      </c>
      <c r="C2" s="2"/>
      <c r="G2" s="2" t="s">
        <v>18</v>
      </c>
      <c r="H2" s="91" t="s">
        <v>151</v>
      </c>
      <c r="I2" s="91"/>
      <c r="J2" s="91"/>
      <c r="K2" s="91"/>
    </row>
    <row r="3" spans="1:13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3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3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113</v>
      </c>
      <c r="F6" s="40">
        <v>150</v>
      </c>
      <c r="G6" s="40">
        <v>3.5550000000000002</v>
      </c>
      <c r="H6" s="40">
        <v>5.08</v>
      </c>
      <c r="I6" s="40">
        <v>24.359000000000002</v>
      </c>
      <c r="J6" s="40">
        <v>157.38800000000001</v>
      </c>
      <c r="K6" s="41">
        <v>1721</v>
      </c>
      <c r="L6" s="40"/>
    </row>
    <row r="7" spans="1:13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3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1.8</v>
      </c>
      <c r="H8" s="43">
        <v>1.5</v>
      </c>
      <c r="I8" s="43">
        <v>19.5</v>
      </c>
      <c r="J8" s="43">
        <v>99</v>
      </c>
      <c r="K8" s="44">
        <v>1713</v>
      </c>
      <c r="L8" s="43"/>
    </row>
    <row r="9" spans="1:13" ht="15" x14ac:dyDescent="0.25">
      <c r="A9" s="23"/>
      <c r="B9" s="15"/>
      <c r="C9" s="11"/>
      <c r="D9" s="7" t="s">
        <v>24</v>
      </c>
      <c r="E9" s="42" t="s">
        <v>47</v>
      </c>
      <c r="F9" s="43">
        <v>100</v>
      </c>
      <c r="G9" s="43">
        <v>0.65</v>
      </c>
      <c r="H9" s="43">
        <v>0.1</v>
      </c>
      <c r="I9" s="43">
        <v>8.9499999999999993</v>
      </c>
      <c r="J9" s="43">
        <v>39.299999999999997</v>
      </c>
      <c r="K9" s="44" t="s">
        <v>39</v>
      </c>
      <c r="L9" s="43"/>
    </row>
    <row r="10" spans="1:13" ht="15" x14ac:dyDescent="0.25">
      <c r="A10" s="23"/>
      <c r="B10" s="15"/>
      <c r="C10" s="11"/>
      <c r="D10" s="7"/>
      <c r="E10" s="42" t="s">
        <v>114</v>
      </c>
      <c r="F10" s="43">
        <v>55</v>
      </c>
      <c r="G10" s="43">
        <v>7.21</v>
      </c>
      <c r="H10" s="43">
        <v>8.9649999999999999</v>
      </c>
      <c r="I10" s="43">
        <v>15.67</v>
      </c>
      <c r="J10" s="43">
        <v>172.20500000000001</v>
      </c>
      <c r="K10" s="44">
        <v>1273</v>
      </c>
      <c r="L10" s="43"/>
    </row>
    <row r="11" spans="1:13" ht="15" x14ac:dyDescent="0.25">
      <c r="A11" s="23"/>
      <c r="B11" s="15"/>
      <c r="C11" s="11"/>
      <c r="D11" s="7" t="s">
        <v>39</v>
      </c>
      <c r="E11" s="42" t="s">
        <v>45</v>
      </c>
      <c r="F11" s="43">
        <v>20</v>
      </c>
      <c r="G11" s="43">
        <v>1.2</v>
      </c>
      <c r="H11" s="43">
        <v>0.2</v>
      </c>
      <c r="I11" s="43">
        <v>10.4</v>
      </c>
      <c r="J11" s="43">
        <v>48.2</v>
      </c>
      <c r="K11" s="44"/>
      <c r="L11" s="43"/>
    </row>
    <row r="12" spans="1:13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  <c r="M12" s="2" t="s">
        <v>39</v>
      </c>
    </row>
    <row r="13" spans="1:13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3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3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14.414999999999999</v>
      </c>
      <c r="H15" s="19">
        <f t="shared" si="0"/>
        <v>15.844999999999999</v>
      </c>
      <c r="I15" s="19">
        <f t="shared" si="0"/>
        <v>78.879000000000005</v>
      </c>
      <c r="J15" s="19">
        <f t="shared" si="0"/>
        <v>516.09300000000007</v>
      </c>
      <c r="K15" s="25"/>
      <c r="L15" s="19">
        <f t="shared" ref="L15" si="1">SUM(L6:L14)</f>
        <v>107.51</v>
      </c>
    </row>
    <row r="16" spans="1:13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115</v>
      </c>
      <c r="F16" s="43">
        <v>60</v>
      </c>
      <c r="G16" s="43">
        <v>0.8</v>
      </c>
      <c r="H16" s="43">
        <v>2.4</v>
      </c>
      <c r="I16" s="43">
        <v>4.5</v>
      </c>
      <c r="J16" s="43">
        <v>43.2</v>
      </c>
      <c r="K16" s="44">
        <v>1824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116</v>
      </c>
      <c r="F17" s="43">
        <v>200</v>
      </c>
      <c r="G17" s="43">
        <v>4.4000000000000004</v>
      </c>
      <c r="H17" s="43">
        <v>6.5</v>
      </c>
      <c r="I17" s="43">
        <v>17.399999999999999</v>
      </c>
      <c r="J17" s="43">
        <v>145.69999999999999</v>
      </c>
      <c r="K17" s="44">
        <v>1275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117</v>
      </c>
      <c r="F18" s="43">
        <v>90</v>
      </c>
      <c r="G18" s="43">
        <v>10.9</v>
      </c>
      <c r="H18" s="43">
        <v>15.2</v>
      </c>
      <c r="I18" s="43">
        <v>13.5</v>
      </c>
      <c r="J18" s="43">
        <v>234.5</v>
      </c>
      <c r="K18" s="44">
        <v>1183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73</v>
      </c>
      <c r="F19" s="43">
        <v>150</v>
      </c>
      <c r="G19" s="43">
        <v>6.9</v>
      </c>
      <c r="H19" s="43">
        <v>4.5</v>
      </c>
      <c r="I19" s="43">
        <v>45.970999999999997</v>
      </c>
      <c r="J19" s="43">
        <v>252.26300000000001</v>
      </c>
      <c r="K19" s="44">
        <v>1669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91</v>
      </c>
      <c r="F20" s="43">
        <v>180</v>
      </c>
      <c r="G20" s="43">
        <v>0.01</v>
      </c>
      <c r="H20" s="43" t="s">
        <v>39</v>
      </c>
      <c r="I20" s="43">
        <v>28.5</v>
      </c>
      <c r="J20" s="43">
        <v>114.45099999999999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45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80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>SUM(G16:G27)</f>
        <v>25.41</v>
      </c>
      <c r="H28" s="19">
        <f t="shared" ref="H28:J28" si="2">SUM(H16:H27)</f>
        <v>29</v>
      </c>
      <c r="I28" s="19">
        <f t="shared" si="2"/>
        <v>130.67099999999999</v>
      </c>
      <c r="J28" s="19">
        <f t="shared" si="2"/>
        <v>886.51400000000012</v>
      </c>
      <c r="K28" s="25"/>
      <c r="L28" s="19">
        <f t="shared" ref="L28" si="3">SUM(L16:L27)</f>
        <v>107.51</v>
      </c>
    </row>
    <row r="29" spans="1:12" ht="15" x14ac:dyDescent="0.2">
      <c r="A29" s="29">
        <f>A6</f>
        <v>1</v>
      </c>
      <c r="B29" s="30">
        <f>B6</f>
        <v>1</v>
      </c>
      <c r="C29" s="87" t="s">
        <v>4</v>
      </c>
      <c r="D29" s="88"/>
      <c r="E29" s="31"/>
      <c r="F29" s="32">
        <f>F15+F28</f>
        <v>1245</v>
      </c>
      <c r="G29" s="32">
        <f t="shared" ref="G29:J29" si="4">G15+G28</f>
        <v>39.825000000000003</v>
      </c>
      <c r="H29" s="32">
        <f t="shared" si="4"/>
        <v>44.844999999999999</v>
      </c>
      <c r="I29" s="32">
        <f t="shared" si="4"/>
        <v>209.55</v>
      </c>
      <c r="J29" s="32">
        <f t="shared" si="4"/>
        <v>1402.6070000000002</v>
      </c>
      <c r="K29" s="32"/>
      <c r="L29" s="32">
        <f t="shared" ref="L29" si="5">L15+L28</f>
        <v>215.02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118</v>
      </c>
      <c r="F30" s="40">
        <v>200</v>
      </c>
      <c r="G30" s="40">
        <v>16.600000000000001</v>
      </c>
      <c r="H30" s="40">
        <v>21.4</v>
      </c>
      <c r="I30" s="40">
        <v>29.9</v>
      </c>
      <c r="J30" s="40">
        <v>379.11</v>
      </c>
      <c r="K30" s="41">
        <v>1728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41</v>
      </c>
      <c r="F31" s="43">
        <v>60</v>
      </c>
      <c r="G31" s="43">
        <v>0.7</v>
      </c>
      <c r="H31" s="43">
        <v>3.6</v>
      </c>
      <c r="I31" s="43">
        <v>4.3</v>
      </c>
      <c r="J31" s="43">
        <v>52.3</v>
      </c>
      <c r="K31" s="44">
        <v>1801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49</v>
      </c>
      <c r="F32" s="43">
        <v>205</v>
      </c>
      <c r="G32" s="43">
        <v>0.2</v>
      </c>
      <c r="H32" s="43">
        <v>0.04</v>
      </c>
      <c r="I32" s="43">
        <v>15.2</v>
      </c>
      <c r="J32" s="43">
        <v>61.746000000000002</v>
      </c>
      <c r="K32" s="44">
        <v>404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50</v>
      </c>
      <c r="F33" s="43">
        <v>40</v>
      </c>
      <c r="G33" s="43">
        <v>2.4</v>
      </c>
      <c r="H33" s="43">
        <v>0.4</v>
      </c>
      <c r="I33" s="43">
        <v>20.8</v>
      </c>
      <c r="J33" s="43">
        <v>96.4</v>
      </c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19.899999999999999</v>
      </c>
      <c r="H39" s="19">
        <f t="shared" ref="H39" si="7">SUM(H30:H38)</f>
        <v>25.439999999999998</v>
      </c>
      <c r="I39" s="19">
        <f t="shared" ref="I39" si="8">SUM(I30:I38)</f>
        <v>70.199999999999989</v>
      </c>
      <c r="J39" s="19">
        <f t="shared" ref="J39:L39" si="9">SUM(J30:J38)</f>
        <v>589.55600000000004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119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55.408000000000001</v>
      </c>
      <c r="K40" s="44">
        <v>1819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120</v>
      </c>
      <c r="F41" s="43">
        <v>200</v>
      </c>
      <c r="G41" s="43">
        <v>4.0599999999999996</v>
      </c>
      <c r="H41" s="43">
        <v>6.9</v>
      </c>
      <c r="I41" s="43">
        <v>10.8</v>
      </c>
      <c r="J41" s="43">
        <v>122.004</v>
      </c>
      <c r="K41" s="44">
        <v>1439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121</v>
      </c>
      <c r="F42" s="43">
        <v>90</v>
      </c>
      <c r="G42" s="43">
        <v>15.9</v>
      </c>
      <c r="H42" s="43">
        <v>12.1</v>
      </c>
      <c r="I42" s="43">
        <v>2.6</v>
      </c>
      <c r="J42" s="43">
        <v>182.625</v>
      </c>
      <c r="K42" s="44">
        <v>1255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94</v>
      </c>
      <c r="F43" s="43">
        <v>150</v>
      </c>
      <c r="G43" s="43">
        <v>6.9</v>
      </c>
      <c r="H43" s="43">
        <v>5.12</v>
      </c>
      <c r="I43" s="43">
        <v>35.799999999999997</v>
      </c>
      <c r="J43" s="43">
        <v>216.673</v>
      </c>
      <c r="K43" s="44">
        <v>1680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51</v>
      </c>
      <c r="F44" s="43">
        <v>180</v>
      </c>
      <c r="G44" s="43">
        <v>0.2</v>
      </c>
      <c r="H44" s="43">
        <v>0.02</v>
      </c>
      <c r="I44" s="43">
        <v>14.8</v>
      </c>
      <c r="J44" s="43">
        <v>60.2</v>
      </c>
      <c r="K44" s="44">
        <v>656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50</v>
      </c>
      <c r="F45" s="43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48</v>
      </c>
      <c r="F46" s="43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f t="shared" ref="G52" si="10">SUM(G40:G51)</f>
        <v>30.48</v>
      </c>
      <c r="H52" s="19">
        <f t="shared" ref="H52" si="11">SUM(H40:H51)</f>
        <v>28.14</v>
      </c>
      <c r="I52" s="19">
        <f t="shared" ref="I52" si="12">SUM(I40:I51)</f>
        <v>89.4</v>
      </c>
      <c r="J52" s="19">
        <f t="shared" ref="J52:L52" si="13">SUM(J40:J51)</f>
        <v>733.31000000000017</v>
      </c>
      <c r="K52" s="25"/>
      <c r="L52" s="19">
        <f t="shared" si="13"/>
        <v>107.51</v>
      </c>
    </row>
    <row r="53" spans="1:12" ht="15.75" customHeight="1" x14ac:dyDescent="0.2">
      <c r="A53" s="33">
        <f>A30</f>
        <v>1</v>
      </c>
      <c r="B53" s="33">
        <f>B30</f>
        <v>2</v>
      </c>
      <c r="C53" s="87" t="s">
        <v>4</v>
      </c>
      <c r="D53" s="88"/>
      <c r="E53" s="31"/>
      <c r="F53" s="32">
        <f>F39+F52</f>
        <v>1225</v>
      </c>
      <c r="G53" s="32">
        <f t="shared" ref="G53" si="14">G39+G52</f>
        <v>50.379999999999995</v>
      </c>
      <c r="H53" s="32">
        <f t="shared" ref="H53" si="15">H39+H52</f>
        <v>53.58</v>
      </c>
      <c r="I53" s="32">
        <f t="shared" ref="I53" si="16">I39+I52</f>
        <v>159.6</v>
      </c>
      <c r="J53" s="32">
        <f t="shared" ref="J53:L53" si="17">J39+J52</f>
        <v>1322.8660000000002</v>
      </c>
      <c r="K53" s="32"/>
      <c r="L53" s="32">
        <f t="shared" si="17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122</v>
      </c>
      <c r="F54" s="40">
        <v>180</v>
      </c>
      <c r="G54" s="40">
        <v>18.3</v>
      </c>
      <c r="H54" s="40">
        <v>25.2</v>
      </c>
      <c r="I54" s="40">
        <v>2</v>
      </c>
      <c r="J54" s="40">
        <v>308.25400000000002</v>
      </c>
      <c r="K54" s="41">
        <v>1425</v>
      </c>
      <c r="L54" s="40"/>
    </row>
    <row r="55" spans="1:12" ht="15" x14ac:dyDescent="0.25">
      <c r="A55" s="23"/>
      <c r="B55" s="15"/>
      <c r="C55" s="11"/>
      <c r="D55" s="6" t="s">
        <v>39</v>
      </c>
      <c r="E55" s="42" t="s">
        <v>39</v>
      </c>
      <c r="F55" s="43" t="s">
        <v>39</v>
      </c>
      <c r="G55" s="43" t="s">
        <v>39</v>
      </c>
      <c r="H55" s="43" t="s">
        <v>39</v>
      </c>
      <c r="I55" s="43" t="s">
        <v>39</v>
      </c>
      <c r="J55" s="43" t="s">
        <v>39</v>
      </c>
      <c r="K55" s="44" t="s">
        <v>39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67</v>
      </c>
      <c r="F56" s="43">
        <v>200</v>
      </c>
      <c r="G56" s="43">
        <v>1.8</v>
      </c>
      <c r="H56" s="43">
        <v>1.5</v>
      </c>
      <c r="I56" s="43">
        <v>19.5</v>
      </c>
      <c r="J56" s="43">
        <v>98.975999999999999</v>
      </c>
      <c r="K56" s="44">
        <v>1713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104</v>
      </c>
      <c r="F57" s="43">
        <v>30</v>
      </c>
      <c r="G57" s="43">
        <v>1.8</v>
      </c>
      <c r="H57" s="43">
        <v>0.3</v>
      </c>
      <c r="I57" s="43">
        <v>15.6</v>
      </c>
      <c r="J57" s="43">
        <v>72.3</v>
      </c>
      <c r="K57" s="44">
        <v>653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42</v>
      </c>
      <c r="F58" s="43">
        <v>100</v>
      </c>
      <c r="G58" s="43">
        <v>0.7</v>
      </c>
      <c r="H58" s="43">
        <v>0.1</v>
      </c>
      <c r="I58" s="43">
        <v>9</v>
      </c>
      <c r="J58" s="43">
        <v>39.299999999999997</v>
      </c>
      <c r="K58" s="44" t="s">
        <v>39</v>
      </c>
      <c r="L58" s="43"/>
    </row>
    <row r="59" spans="1:12" ht="15" x14ac:dyDescent="0.25">
      <c r="A59" s="23"/>
      <c r="B59" s="15"/>
      <c r="C59" s="11"/>
      <c r="D59" s="7"/>
      <c r="E59" s="42" t="s">
        <v>39</v>
      </c>
      <c r="F59" s="43" t="s">
        <v>39</v>
      </c>
      <c r="G59" s="43" t="s">
        <v>39</v>
      </c>
      <c r="H59" s="43" t="s">
        <v>39</v>
      </c>
      <c r="I59" s="43" t="s">
        <v>39</v>
      </c>
      <c r="J59" s="43" t="s">
        <v>39</v>
      </c>
      <c r="K59" s="44" t="s">
        <v>39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 t="shared" ref="G63" si="18">SUM(G54:G62)</f>
        <v>22.6</v>
      </c>
      <c r="H63" s="19">
        <f t="shared" ref="H63" si="19">SUM(H54:H62)</f>
        <v>27.1</v>
      </c>
      <c r="I63" s="19">
        <f t="shared" ref="I63" si="20">SUM(I54:I62)</f>
        <v>46.1</v>
      </c>
      <c r="J63" s="19">
        <f t="shared" ref="J63:L63" si="21">SUM(J54:J62)</f>
        <v>518.83000000000004</v>
      </c>
      <c r="K63" s="25"/>
      <c r="L63" s="19">
        <f t="shared" si="21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88</v>
      </c>
      <c r="F64" s="43">
        <v>60</v>
      </c>
      <c r="G64" s="43">
        <v>0.89</v>
      </c>
      <c r="H64" s="43">
        <v>3.7</v>
      </c>
      <c r="I64" s="43">
        <v>4.5</v>
      </c>
      <c r="J64" s="43">
        <v>54.478000000000002</v>
      </c>
      <c r="K64" s="44">
        <v>1422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52</v>
      </c>
      <c r="F65" s="43">
        <v>200</v>
      </c>
      <c r="G65" s="43">
        <v>4.5</v>
      </c>
      <c r="H65" s="43">
        <v>6.5</v>
      </c>
      <c r="I65" s="43">
        <v>13.4</v>
      </c>
      <c r="J65" s="43">
        <v>129.762</v>
      </c>
      <c r="K65" s="44">
        <v>1587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43</v>
      </c>
      <c r="F66" s="43">
        <v>90</v>
      </c>
      <c r="G66" s="43">
        <v>10.4</v>
      </c>
      <c r="H66" s="43">
        <v>9.4</v>
      </c>
      <c r="I66" s="43">
        <v>20.3</v>
      </c>
      <c r="J66" s="43">
        <v>207.52500000000001</v>
      </c>
      <c r="K66" s="44">
        <v>1766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53</v>
      </c>
      <c r="F67" s="43">
        <v>150</v>
      </c>
      <c r="G67" s="43">
        <v>3.4</v>
      </c>
      <c r="H67" s="43">
        <v>4.9000000000000004</v>
      </c>
      <c r="I67" s="43">
        <v>22.9</v>
      </c>
      <c r="J67" s="43">
        <v>149.511</v>
      </c>
      <c r="K67" s="44">
        <v>1720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54</v>
      </c>
      <c r="F68" s="43">
        <v>180</v>
      </c>
      <c r="G68" s="43">
        <v>0</v>
      </c>
      <c r="H68" s="43">
        <v>0</v>
      </c>
      <c r="I68" s="43">
        <v>20.2</v>
      </c>
      <c r="J68" s="43">
        <v>80.641999999999996</v>
      </c>
      <c r="K68" s="44">
        <v>116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50</v>
      </c>
      <c r="F69" s="43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48</v>
      </c>
      <c r="F70" s="43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 t="shared" ref="G76" si="22">SUM(G64:G75)</f>
        <v>21.589999999999996</v>
      </c>
      <c r="H76" s="19">
        <f t="shared" ref="H76" si="23">SUM(H64:H75)</f>
        <v>24.9</v>
      </c>
      <c r="I76" s="19">
        <f t="shared" ref="I76" si="24">SUM(I64:I75)</f>
        <v>102.10000000000001</v>
      </c>
      <c r="J76" s="19">
        <f t="shared" ref="J76:L76" si="25">SUM(J64:J75)</f>
        <v>718.31799999999998</v>
      </c>
      <c r="K76" s="25"/>
      <c r="L76" s="19">
        <f t="shared" si="25"/>
        <v>107.51</v>
      </c>
    </row>
    <row r="77" spans="1:12" ht="15.75" customHeight="1" x14ac:dyDescent="0.2">
      <c r="A77" s="29">
        <f>A54</f>
        <v>1</v>
      </c>
      <c r="B77" s="30">
        <f>B54</f>
        <v>3</v>
      </c>
      <c r="C77" s="87" t="s">
        <v>4</v>
      </c>
      <c r="D77" s="88"/>
      <c r="E77" s="31"/>
      <c r="F77" s="32">
        <f>F63+F76</f>
        <v>1230</v>
      </c>
      <c r="G77" s="32">
        <f t="shared" ref="G77" si="26">G63+G76</f>
        <v>44.19</v>
      </c>
      <c r="H77" s="32">
        <f t="shared" ref="H77" si="27">H63+H76</f>
        <v>52</v>
      </c>
      <c r="I77" s="32">
        <f t="shared" ref="I77" si="28">I63+I76</f>
        <v>148.20000000000002</v>
      </c>
      <c r="J77" s="32">
        <f t="shared" ref="J77:L77" si="29">J63+J76</f>
        <v>1237.1480000000001</v>
      </c>
      <c r="K77" s="32"/>
      <c r="L77" s="32">
        <f t="shared" si="29"/>
        <v>215.02</v>
      </c>
    </row>
    <row r="78" spans="1:12" ht="25.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123</v>
      </c>
      <c r="F78" s="40">
        <v>120</v>
      </c>
      <c r="G78" s="40">
        <v>11.4</v>
      </c>
      <c r="H78" s="40">
        <v>16.7</v>
      </c>
      <c r="I78" s="40">
        <v>15.6</v>
      </c>
      <c r="J78" s="40">
        <v>258.399</v>
      </c>
      <c r="K78" s="41">
        <v>1775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40</v>
      </c>
      <c r="F79" s="43">
        <v>150</v>
      </c>
      <c r="G79" s="43">
        <v>6.9</v>
      </c>
      <c r="H79" s="43">
        <v>4.5</v>
      </c>
      <c r="I79" s="43">
        <v>46</v>
      </c>
      <c r="J79" s="43">
        <v>252.26300000000001</v>
      </c>
      <c r="K79" s="44">
        <v>1669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55</v>
      </c>
      <c r="F80" s="43">
        <v>200</v>
      </c>
      <c r="G80" s="43">
        <v>0.1</v>
      </c>
      <c r="H80" s="43">
        <v>0.03</v>
      </c>
      <c r="I80" s="43">
        <v>15</v>
      </c>
      <c r="J80" s="43">
        <v>60.920999999999999</v>
      </c>
      <c r="K80" s="44">
        <v>1675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50</v>
      </c>
      <c r="F81" s="43">
        <v>30</v>
      </c>
      <c r="G81" s="43">
        <v>1.8</v>
      </c>
      <c r="H81" s="43">
        <v>0.3</v>
      </c>
      <c r="I81" s="43">
        <v>15.6</v>
      </c>
      <c r="J81" s="43">
        <v>72.3</v>
      </c>
      <c r="K81" s="44">
        <v>653</v>
      </c>
      <c r="L81" s="43"/>
    </row>
    <row r="82" spans="1:12" ht="15" x14ac:dyDescent="0.25">
      <c r="A82" s="23"/>
      <c r="B82" s="15"/>
      <c r="C82" s="11"/>
      <c r="D82" s="79" t="s">
        <v>39</v>
      </c>
      <c r="E82" s="42" t="s">
        <v>39</v>
      </c>
      <c r="F82" s="43" t="s">
        <v>39</v>
      </c>
      <c r="G82" s="43" t="s">
        <v>39</v>
      </c>
      <c r="H82" s="43" t="s">
        <v>39</v>
      </c>
      <c r="I82" s="43" t="s">
        <v>39</v>
      </c>
      <c r="J82" s="43" t="s">
        <v>39</v>
      </c>
      <c r="K82" s="44" t="s">
        <v>39</v>
      </c>
      <c r="L82" s="43"/>
    </row>
    <row r="83" spans="1:12" ht="15" x14ac:dyDescent="0.25">
      <c r="A83" s="23"/>
      <c r="B83" s="15"/>
      <c r="C83" s="11"/>
      <c r="D83" s="79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30">SUM(G78:G86)</f>
        <v>20.200000000000003</v>
      </c>
      <c r="H87" s="19">
        <f t="shared" ref="H87" si="31">SUM(H78:H86)</f>
        <v>21.53</v>
      </c>
      <c r="I87" s="19">
        <f t="shared" ref="I87" si="32">SUM(I78:I86)</f>
        <v>92.199999999999989</v>
      </c>
      <c r="J87" s="19">
        <f t="shared" ref="J87:L87" si="33">SUM(J78:J86)</f>
        <v>643.88300000000004</v>
      </c>
      <c r="K87" s="25"/>
      <c r="L87" s="19">
        <f t="shared" si="33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124</v>
      </c>
      <c r="F88" s="43">
        <v>60</v>
      </c>
      <c r="G88" s="43">
        <v>1</v>
      </c>
      <c r="H88" s="43">
        <v>4.9000000000000004</v>
      </c>
      <c r="I88" s="43">
        <v>4.7</v>
      </c>
      <c r="J88" s="43">
        <v>65.980999999999995</v>
      </c>
      <c r="K88" s="44">
        <v>462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89</v>
      </c>
      <c r="F89" s="43">
        <v>200</v>
      </c>
      <c r="G89" s="43">
        <v>4.0999999999999996</v>
      </c>
      <c r="H89" s="43">
        <v>6.9</v>
      </c>
      <c r="I89" s="43">
        <v>8.3000000000000007</v>
      </c>
      <c r="J89" s="43">
        <v>112.08</v>
      </c>
      <c r="K89" s="44">
        <v>1442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125</v>
      </c>
      <c r="F90" s="43">
        <v>200</v>
      </c>
      <c r="G90" s="43">
        <v>16.899999999999999</v>
      </c>
      <c r="H90" s="43">
        <v>16.7</v>
      </c>
      <c r="I90" s="43">
        <v>42</v>
      </c>
      <c r="J90" s="43">
        <v>385.86</v>
      </c>
      <c r="K90" s="44">
        <v>1443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126</v>
      </c>
      <c r="F92" s="43">
        <v>180</v>
      </c>
      <c r="G92" s="43">
        <v>0.14000000000000001</v>
      </c>
      <c r="H92" s="43" t="s">
        <v>39</v>
      </c>
      <c r="I92" s="43">
        <v>15.3</v>
      </c>
      <c r="J92" s="43">
        <v>61.85</v>
      </c>
      <c r="K92" s="44">
        <v>1658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104</v>
      </c>
      <c r="F93" s="43">
        <v>30</v>
      </c>
      <c r="G93" s="43">
        <v>1.8</v>
      </c>
      <c r="H93" s="43">
        <v>0.3</v>
      </c>
      <c r="I93" s="43">
        <v>15.6</v>
      </c>
      <c r="J93" s="43">
        <v>72.3</v>
      </c>
      <c r="K93" s="44">
        <v>653</v>
      </c>
      <c r="L93" s="43"/>
    </row>
    <row r="94" spans="1:12" ht="15" x14ac:dyDescent="0.25">
      <c r="A94" s="23"/>
      <c r="B94" s="15"/>
      <c r="C94" s="11"/>
      <c r="D94" s="7" t="s">
        <v>32</v>
      </c>
      <c r="E94" s="81" t="s">
        <v>127</v>
      </c>
      <c r="F94" s="43">
        <v>30</v>
      </c>
      <c r="G94" s="43">
        <v>1.8</v>
      </c>
      <c r="H94" s="43">
        <v>0.3</v>
      </c>
      <c r="I94" s="43">
        <v>15.6</v>
      </c>
      <c r="J94" s="43">
        <v>72.3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4">SUM(G88:G98)</f>
        <v>25.740000000000002</v>
      </c>
      <c r="H99" s="19">
        <f t="shared" ref="H99" si="35">SUM(H88:H98)</f>
        <v>29.1</v>
      </c>
      <c r="I99" s="19">
        <f t="shared" ref="I99" si="36">SUM(I88:I98)</f>
        <v>101.49999999999999</v>
      </c>
      <c r="J99" s="19">
        <f t="shared" ref="J99:L99" si="37">SUM(J88:J98)</f>
        <v>770.37099999999998</v>
      </c>
      <c r="K99" s="25"/>
      <c r="L99" s="19">
        <f t="shared" si="37"/>
        <v>107.51</v>
      </c>
    </row>
    <row r="100" spans="1:12" ht="15.75" customHeight="1" x14ac:dyDescent="0.2">
      <c r="A100" s="29">
        <f>A78</f>
        <v>1</v>
      </c>
      <c r="B100" s="30">
        <f>B78</f>
        <v>4</v>
      </c>
      <c r="C100" s="87" t="s">
        <v>4</v>
      </c>
      <c r="D100" s="88"/>
      <c r="E100" s="31"/>
      <c r="F100" s="32">
        <f>F87+F99</f>
        <v>1200</v>
      </c>
      <c r="G100" s="32">
        <f t="shared" ref="G100" si="38">G87+G99</f>
        <v>45.940000000000005</v>
      </c>
      <c r="H100" s="32">
        <f t="shared" ref="H100" si="39">H87+H99</f>
        <v>50.63</v>
      </c>
      <c r="I100" s="32">
        <f t="shared" ref="I100" si="40">I87+I99</f>
        <v>193.7</v>
      </c>
      <c r="J100" s="32">
        <f t="shared" ref="J100:L100" si="41">J87+J99</f>
        <v>1414.2539999999999</v>
      </c>
      <c r="K100" s="32"/>
      <c r="L100" s="32">
        <f t="shared" si="41"/>
        <v>215.02</v>
      </c>
    </row>
    <row r="101" spans="1:12" ht="25.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108</v>
      </c>
      <c r="F101" s="40">
        <v>150</v>
      </c>
      <c r="G101" s="40">
        <v>16.3</v>
      </c>
      <c r="H101" s="40">
        <v>11.8</v>
      </c>
      <c r="I101" s="40">
        <v>40.42</v>
      </c>
      <c r="J101" s="40">
        <v>332.97</v>
      </c>
      <c r="K101" s="41">
        <v>1755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205</v>
      </c>
      <c r="G103" s="43">
        <v>0.2</v>
      </c>
      <c r="H103" s="43">
        <v>3.5999999999999997E-2</v>
      </c>
      <c r="I103" s="43">
        <v>15.19</v>
      </c>
      <c r="J103" s="43">
        <v>61.75</v>
      </c>
      <c r="K103" s="44">
        <v>404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109</v>
      </c>
      <c r="F104" s="43">
        <v>50</v>
      </c>
      <c r="G104" s="43">
        <v>3</v>
      </c>
      <c r="H104" s="43">
        <v>0.5</v>
      </c>
      <c r="I104" s="43">
        <v>26</v>
      </c>
      <c r="J104" s="43">
        <v>120.5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0.7</v>
      </c>
      <c r="H105" s="43">
        <v>0.1</v>
      </c>
      <c r="I105" s="43">
        <v>9</v>
      </c>
      <c r="J105" s="43">
        <v>39.299999999999997</v>
      </c>
      <c r="K105" s="44" t="s">
        <v>39</v>
      </c>
      <c r="L105" s="43"/>
    </row>
    <row r="106" spans="1:12" ht="15" x14ac:dyDescent="0.25">
      <c r="A106" s="23"/>
      <c r="B106" s="15"/>
      <c r="C106" s="11"/>
      <c r="D106" s="7"/>
      <c r="E106" s="42" t="s">
        <v>39</v>
      </c>
      <c r="F106" s="43" t="s">
        <v>39</v>
      </c>
      <c r="G106" s="43" t="s">
        <v>39</v>
      </c>
      <c r="H106" s="43" t="s">
        <v>39</v>
      </c>
      <c r="I106" s="43" t="s">
        <v>39</v>
      </c>
      <c r="J106" s="43" t="s">
        <v>39</v>
      </c>
      <c r="K106" s="44" t="s">
        <v>39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42">SUM(G101:G110)</f>
        <v>20.2</v>
      </c>
      <c r="H111" s="19">
        <f t="shared" ref="H111" si="43">SUM(H101:H110)</f>
        <v>12.436</v>
      </c>
      <c r="I111" s="19">
        <f t="shared" ref="I111" si="44">SUM(I101:I110)</f>
        <v>90.61</v>
      </c>
      <c r="J111" s="19">
        <f t="shared" ref="J111:L111" si="45">SUM(J101:J110)</f>
        <v>554.52</v>
      </c>
      <c r="K111" s="25"/>
      <c r="L111" s="19">
        <f t="shared" si="45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101</v>
      </c>
      <c r="F112" s="43">
        <v>60</v>
      </c>
      <c r="G112" s="43">
        <v>0.98</v>
      </c>
      <c r="H112" s="43">
        <v>3.65</v>
      </c>
      <c r="I112" s="43">
        <v>4.1900000000000004</v>
      </c>
      <c r="J112" s="43">
        <v>53.545000000000002</v>
      </c>
      <c r="K112" s="44">
        <v>1672</v>
      </c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128</v>
      </c>
      <c r="F113" s="43">
        <v>200</v>
      </c>
      <c r="G113" s="43">
        <v>7.34</v>
      </c>
      <c r="H113" s="43">
        <v>6.63</v>
      </c>
      <c r="I113" s="43">
        <v>15.73</v>
      </c>
      <c r="J113" s="43">
        <v>152.012</v>
      </c>
      <c r="K113" s="44">
        <v>1762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84</v>
      </c>
      <c r="F114" s="43">
        <v>90</v>
      </c>
      <c r="G114" s="43">
        <v>10.73</v>
      </c>
      <c r="H114" s="43">
        <v>13.46</v>
      </c>
      <c r="I114" s="43">
        <v>11.05</v>
      </c>
      <c r="J114" s="43">
        <v>208.25700000000001</v>
      </c>
      <c r="K114" s="44">
        <v>134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70</v>
      </c>
      <c r="F115" s="43">
        <v>150</v>
      </c>
      <c r="G115" s="43">
        <v>3.4</v>
      </c>
      <c r="H115" s="43">
        <v>4.9000000000000004</v>
      </c>
      <c r="I115" s="43">
        <v>22.94</v>
      </c>
      <c r="J115" s="43">
        <v>149.511</v>
      </c>
      <c r="K115" s="44">
        <v>1720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57</v>
      </c>
      <c r="F116" s="43">
        <v>180</v>
      </c>
      <c r="G116" s="43">
        <v>7.0000000000000007E-2</v>
      </c>
      <c r="H116" s="43" t="s">
        <v>39</v>
      </c>
      <c r="I116" s="43">
        <v>15.26</v>
      </c>
      <c r="J116" s="43">
        <v>61.344000000000001</v>
      </c>
      <c r="K116" s="44">
        <v>1690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45</v>
      </c>
      <c r="F117" s="43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80</v>
      </c>
      <c r="F118" s="43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46">SUM(G112:G123)</f>
        <v>24.919999999999998</v>
      </c>
      <c r="H124" s="19">
        <f t="shared" ref="H124" si="47">SUM(H112:H123)</f>
        <v>29.04</v>
      </c>
      <c r="I124" s="19">
        <f t="shared" ref="I124" si="48">SUM(I112:I123)</f>
        <v>89.970000000000013</v>
      </c>
      <c r="J124" s="19">
        <f t="shared" ref="J124:L124" si="49">SUM(J112:J123)</f>
        <v>721.06900000000019</v>
      </c>
      <c r="K124" s="25"/>
      <c r="L124" s="19">
        <f t="shared" si="49"/>
        <v>107.51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87" t="s">
        <v>4</v>
      </c>
      <c r="D125" s="88"/>
      <c r="E125" s="31"/>
      <c r="F125" s="32">
        <f>F111+F124</f>
        <v>1225</v>
      </c>
      <c r="G125" s="32">
        <f t="shared" ref="G125" si="50">G111+G124</f>
        <v>45.12</v>
      </c>
      <c r="H125" s="32">
        <f t="shared" ref="H125" si="51">H111+H124</f>
        <v>41.475999999999999</v>
      </c>
      <c r="I125" s="32">
        <f t="shared" ref="I125" si="52">I111+I124</f>
        <v>180.58</v>
      </c>
      <c r="J125" s="32">
        <f t="shared" ref="J125:L125" si="53">J111+J124</f>
        <v>1275.5890000000002</v>
      </c>
      <c r="K125" s="32"/>
      <c r="L125" s="32">
        <f t="shared" si="53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86</v>
      </c>
      <c r="F126" s="40">
        <v>150</v>
      </c>
      <c r="G126" s="40">
        <v>4.88</v>
      </c>
      <c r="H126" s="40">
        <v>6.21</v>
      </c>
      <c r="I126" s="40">
        <v>21.66</v>
      </c>
      <c r="J126" s="40">
        <v>162.02000000000001</v>
      </c>
      <c r="K126" s="41">
        <v>1694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67</v>
      </c>
      <c r="F128" s="43">
        <v>200</v>
      </c>
      <c r="G128" s="43">
        <v>1.8</v>
      </c>
      <c r="H128" s="43">
        <v>1.5</v>
      </c>
      <c r="I128" s="43">
        <v>19.53</v>
      </c>
      <c r="J128" s="43">
        <v>98.98</v>
      </c>
      <c r="K128" s="44">
        <v>1713</v>
      </c>
      <c r="L128" s="43"/>
    </row>
    <row r="129" spans="1:12" ht="15" x14ac:dyDescent="0.25">
      <c r="A129" s="23"/>
      <c r="B129" s="15"/>
      <c r="C129" s="11"/>
      <c r="D129" s="7" t="s">
        <v>24</v>
      </c>
      <c r="E129" s="42" t="s">
        <v>130</v>
      </c>
      <c r="F129" s="43">
        <v>100</v>
      </c>
      <c r="G129" s="43">
        <v>0.6</v>
      </c>
      <c r="H129" s="43">
        <v>0.1</v>
      </c>
      <c r="I129" s="43">
        <v>9</v>
      </c>
      <c r="J129" s="43">
        <v>39.299999999999997</v>
      </c>
      <c r="K129" s="44" t="s">
        <v>39</v>
      </c>
      <c r="L129" s="43"/>
    </row>
    <row r="130" spans="1:12" ht="15" x14ac:dyDescent="0.25">
      <c r="A130" s="23"/>
      <c r="B130" s="15"/>
      <c r="C130" s="11"/>
      <c r="D130" s="7"/>
      <c r="E130" s="42" t="s">
        <v>129</v>
      </c>
      <c r="F130" s="43">
        <v>55</v>
      </c>
      <c r="G130" s="43">
        <v>7.21</v>
      </c>
      <c r="H130" s="43">
        <v>8.9700000000000006</v>
      </c>
      <c r="I130" s="43">
        <v>15.67</v>
      </c>
      <c r="J130" s="43">
        <v>172.21</v>
      </c>
      <c r="K130" s="44">
        <v>1273</v>
      </c>
      <c r="L130" s="43"/>
    </row>
    <row r="131" spans="1:12" ht="15" x14ac:dyDescent="0.25">
      <c r="A131" s="23"/>
      <c r="B131" s="15"/>
      <c r="C131" s="11"/>
      <c r="D131" s="7" t="s">
        <v>31</v>
      </c>
      <c r="E131" s="42" t="s">
        <v>44</v>
      </c>
      <c r="F131" s="43">
        <v>20</v>
      </c>
      <c r="G131" s="43">
        <v>1.2</v>
      </c>
      <c r="H131" s="43">
        <v>0.2</v>
      </c>
      <c r="I131" s="43">
        <v>10.4</v>
      </c>
      <c r="J131" s="43">
        <v>48.2</v>
      </c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54">SUM(G126:G134)</f>
        <v>15.689999999999998</v>
      </c>
      <c r="H135" s="19">
        <f t="shared" si="54"/>
        <v>16.98</v>
      </c>
      <c r="I135" s="19">
        <f t="shared" si="54"/>
        <v>76.260000000000005</v>
      </c>
      <c r="J135" s="19">
        <f t="shared" si="54"/>
        <v>520.71</v>
      </c>
      <c r="K135" s="25"/>
      <c r="L135" s="19">
        <f t="shared" ref="L135" si="55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75</v>
      </c>
      <c r="F136" s="43">
        <v>60</v>
      </c>
      <c r="G136" s="43">
        <v>0.75</v>
      </c>
      <c r="H136" s="43">
        <v>3.7</v>
      </c>
      <c r="I136" s="43">
        <v>4.2699999999999996</v>
      </c>
      <c r="J136" s="43">
        <v>52.978999999999999</v>
      </c>
      <c r="K136" s="44">
        <v>1801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131</v>
      </c>
      <c r="F137" s="43">
        <v>200</v>
      </c>
      <c r="G137" s="43">
        <v>4.25</v>
      </c>
      <c r="H137" s="43">
        <v>6.47</v>
      </c>
      <c r="I137" s="43">
        <v>14.29</v>
      </c>
      <c r="J137" s="43">
        <v>132.364</v>
      </c>
      <c r="K137" s="44">
        <v>1441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132</v>
      </c>
      <c r="F138" s="52">
        <v>200</v>
      </c>
      <c r="G138" s="53">
        <v>16.489999999999998</v>
      </c>
      <c r="H138" s="53">
        <v>21.19</v>
      </c>
      <c r="I138" s="53">
        <v>24.3</v>
      </c>
      <c r="J138" s="53">
        <v>353.82799999999997</v>
      </c>
      <c r="K138" s="54">
        <v>1731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91</v>
      </c>
      <c r="F140" s="43">
        <v>180</v>
      </c>
      <c r="G140" s="43">
        <v>7.0000000000000007E-2</v>
      </c>
      <c r="H140" s="43" t="s">
        <v>39</v>
      </c>
      <c r="I140" s="43">
        <v>28.55</v>
      </c>
      <c r="J140" s="43">
        <v>114.45</v>
      </c>
      <c r="K140" s="54">
        <v>1670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104</v>
      </c>
      <c r="F141" s="43">
        <v>30</v>
      </c>
      <c r="G141" s="43">
        <v>1.8</v>
      </c>
      <c r="H141" s="43">
        <v>0.3</v>
      </c>
      <c r="I141" s="43">
        <v>15.6</v>
      </c>
      <c r="J141" s="43">
        <v>72.3</v>
      </c>
      <c r="K141" s="44">
        <v>653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99</v>
      </c>
      <c r="F142" s="43">
        <v>30</v>
      </c>
      <c r="G142" s="43">
        <v>1.8</v>
      </c>
      <c r="H142" s="43">
        <v>0.3</v>
      </c>
      <c r="I142" s="43">
        <v>15.6</v>
      </c>
      <c r="J142" s="43">
        <v>72.3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6">SUM(G136:G147)</f>
        <v>25.16</v>
      </c>
      <c r="H148" s="19">
        <f t="shared" si="56"/>
        <v>31.96</v>
      </c>
      <c r="I148" s="19">
        <f t="shared" si="56"/>
        <v>102.60999999999999</v>
      </c>
      <c r="J148" s="19">
        <f t="shared" si="56"/>
        <v>798.221</v>
      </c>
      <c r="K148" s="25"/>
      <c r="L148" s="19">
        <f t="shared" ref="L148" si="57">SUM(L136:L147)</f>
        <v>107.51</v>
      </c>
    </row>
    <row r="149" spans="1:12" ht="15.75" thickBot="1" x14ac:dyDescent="0.25">
      <c r="A149" s="29">
        <f>A126</f>
        <v>2</v>
      </c>
      <c r="B149" s="30">
        <f>B126</f>
        <v>1</v>
      </c>
      <c r="C149" s="87" t="s">
        <v>4</v>
      </c>
      <c r="D149" s="88"/>
      <c r="E149" s="31"/>
      <c r="F149" s="32">
        <f>F135+F148</f>
        <v>1225</v>
      </c>
      <c r="G149" s="32">
        <f t="shared" ref="G149" si="58">G135+G148</f>
        <v>40.849999999999994</v>
      </c>
      <c r="H149" s="32">
        <f t="shared" ref="H149" si="59">H135+H148</f>
        <v>48.94</v>
      </c>
      <c r="I149" s="32">
        <f t="shared" ref="I149" si="60">I135+I148</f>
        <v>178.87</v>
      </c>
      <c r="J149" s="32">
        <f t="shared" ref="J149:L149" si="61">J135+J148</f>
        <v>1318.931</v>
      </c>
      <c r="K149" s="32"/>
      <c r="L149" s="32">
        <f t="shared" si="61"/>
        <v>215.02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7" t="s">
        <v>21</v>
      </c>
      <c r="E150" s="70" t="s">
        <v>59</v>
      </c>
      <c r="F150" s="58">
        <v>120</v>
      </c>
      <c r="G150" s="59">
        <v>12.81</v>
      </c>
      <c r="H150" s="59">
        <v>14.76</v>
      </c>
      <c r="I150" s="59">
        <v>15.28</v>
      </c>
      <c r="J150" s="59">
        <v>245.19800000000001</v>
      </c>
      <c r="K150" s="61">
        <v>1432</v>
      </c>
      <c r="L150" s="40"/>
    </row>
    <row r="151" spans="1:12" ht="15" x14ac:dyDescent="0.25">
      <c r="A151" s="14"/>
      <c r="B151" s="15"/>
      <c r="C151" s="11"/>
      <c r="D151" s="60" t="s">
        <v>21</v>
      </c>
      <c r="E151" s="70" t="s">
        <v>133</v>
      </c>
      <c r="F151" s="58">
        <v>150</v>
      </c>
      <c r="G151" s="59">
        <v>3.78</v>
      </c>
      <c r="H151" s="59">
        <v>4.33</v>
      </c>
      <c r="I151" s="59">
        <v>41.02</v>
      </c>
      <c r="J151" s="59">
        <v>218</v>
      </c>
      <c r="K151" s="54">
        <v>1700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49</v>
      </c>
      <c r="F152" s="52">
        <v>205</v>
      </c>
      <c r="G152" s="53">
        <v>0.17</v>
      </c>
      <c r="H152" s="53">
        <v>0.04</v>
      </c>
      <c r="I152" s="53">
        <v>15.19</v>
      </c>
      <c r="J152" s="53">
        <v>61.75</v>
      </c>
      <c r="K152" s="54">
        <v>404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104</v>
      </c>
      <c r="F153" s="43">
        <v>30</v>
      </c>
      <c r="G153" s="43">
        <v>1.8</v>
      </c>
      <c r="H153" s="43">
        <v>0.3</v>
      </c>
      <c r="I153" s="43">
        <v>15.6</v>
      </c>
      <c r="J153" s="43">
        <v>72.3</v>
      </c>
      <c r="K153" s="44"/>
      <c r="L153" s="43"/>
    </row>
    <row r="154" spans="1:12" ht="15" x14ac:dyDescent="0.2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80" t="s">
        <v>39</v>
      </c>
      <c r="E155" s="42" t="s">
        <v>39</v>
      </c>
      <c r="F155" s="43" t="s">
        <v>39</v>
      </c>
      <c r="G155" s="43" t="s">
        <v>39</v>
      </c>
      <c r="H155" s="43" t="s">
        <v>39</v>
      </c>
      <c r="I155" s="43" t="s">
        <v>39</v>
      </c>
      <c r="J155" s="43" t="s">
        <v>39</v>
      </c>
      <c r="K155" s="44" t="s">
        <v>39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2">SUM(G150:G159)</f>
        <v>18.560000000000002</v>
      </c>
      <c r="H160" s="19">
        <f t="shared" si="62"/>
        <v>19.43</v>
      </c>
      <c r="I160" s="19">
        <f t="shared" si="62"/>
        <v>87.09</v>
      </c>
      <c r="J160" s="19">
        <f t="shared" si="62"/>
        <v>597.24799999999993</v>
      </c>
      <c r="K160" s="25"/>
      <c r="L160" s="19">
        <f t="shared" ref="L160" si="63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88</v>
      </c>
      <c r="F161" s="52">
        <v>60</v>
      </c>
      <c r="G161" s="53">
        <v>0.88</v>
      </c>
      <c r="H161" s="53">
        <v>3.65</v>
      </c>
      <c r="I161" s="53">
        <v>4.5199999999999996</v>
      </c>
      <c r="J161" s="53">
        <v>54.48</v>
      </c>
      <c r="K161" s="54">
        <v>1422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69</v>
      </c>
      <c r="F162" s="52">
        <v>200</v>
      </c>
      <c r="G162" s="53">
        <v>4.5999999999999996</v>
      </c>
      <c r="H162" s="53">
        <v>7.08</v>
      </c>
      <c r="I162" s="53">
        <v>14.92</v>
      </c>
      <c r="J162" s="53">
        <v>141.87</v>
      </c>
      <c r="K162" s="54">
        <v>1438</v>
      </c>
      <c r="L162" s="43"/>
    </row>
    <row r="163" spans="1:12" ht="15" x14ac:dyDescent="0.25">
      <c r="A163" s="14"/>
      <c r="B163" s="15"/>
      <c r="C163" s="11"/>
      <c r="D163" s="7" t="s">
        <v>28</v>
      </c>
      <c r="E163" s="51" t="s">
        <v>134</v>
      </c>
      <c r="F163" s="52">
        <v>200</v>
      </c>
      <c r="G163" s="53">
        <v>19.600000000000001</v>
      </c>
      <c r="H163" s="53">
        <v>20.6</v>
      </c>
      <c r="I163" s="53">
        <v>39.6</v>
      </c>
      <c r="J163" s="62">
        <v>422.34</v>
      </c>
      <c r="K163" s="54">
        <v>1509</v>
      </c>
      <c r="L163" s="43"/>
    </row>
    <row r="164" spans="1:12" ht="15" x14ac:dyDescent="0.25">
      <c r="A164" s="14"/>
      <c r="B164" s="15"/>
      <c r="C164" s="11"/>
      <c r="D164" s="7" t="s">
        <v>39</v>
      </c>
      <c r="E164" s="51" t="s">
        <v>39</v>
      </c>
      <c r="F164" s="52" t="s">
        <v>39</v>
      </c>
      <c r="G164" s="53" t="s">
        <v>39</v>
      </c>
      <c r="H164" s="53" t="s">
        <v>39</v>
      </c>
      <c r="I164" s="53" t="s">
        <v>39</v>
      </c>
      <c r="J164" s="53" t="s">
        <v>39</v>
      </c>
      <c r="K164" s="44" t="s">
        <v>39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51</v>
      </c>
      <c r="F165" s="52">
        <v>180</v>
      </c>
      <c r="G165" s="53">
        <v>0.22</v>
      </c>
      <c r="H165" s="53">
        <v>0.02</v>
      </c>
      <c r="I165" s="53">
        <v>14.79</v>
      </c>
      <c r="J165" s="53">
        <v>60.17</v>
      </c>
      <c r="K165" s="54">
        <v>656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104</v>
      </c>
      <c r="F166" s="52">
        <v>30</v>
      </c>
      <c r="G166" s="62">
        <v>1.8</v>
      </c>
      <c r="H166" s="62">
        <v>0.3</v>
      </c>
      <c r="I166" s="62">
        <v>15.6</v>
      </c>
      <c r="J166" s="52">
        <v>72.3</v>
      </c>
      <c r="K166" s="44">
        <v>653</v>
      </c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112</v>
      </c>
      <c r="F167" s="52">
        <v>30</v>
      </c>
      <c r="G167" s="62">
        <v>1.8</v>
      </c>
      <c r="H167" s="62">
        <v>0.3</v>
      </c>
      <c r="I167" s="62">
        <v>15.6</v>
      </c>
      <c r="J167" s="52">
        <v>72.3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4">SUM(G161:G172)</f>
        <v>28.900000000000002</v>
      </c>
      <c r="H173" s="19">
        <f t="shared" si="64"/>
        <v>31.950000000000003</v>
      </c>
      <c r="I173" s="19">
        <f t="shared" si="64"/>
        <v>105.02999999999999</v>
      </c>
      <c r="J173" s="19">
        <f t="shared" si="64"/>
        <v>823.45999999999981</v>
      </c>
      <c r="K173" s="25"/>
      <c r="L173" s="19">
        <f t="shared" ref="L173" si="65">SUM(L161:L172)</f>
        <v>107.51</v>
      </c>
    </row>
    <row r="174" spans="1:12" ht="15.75" thickBot="1" x14ac:dyDescent="0.25">
      <c r="A174" s="33">
        <f>A150</f>
        <v>2</v>
      </c>
      <c r="B174" s="33">
        <f>B150</f>
        <v>2</v>
      </c>
      <c r="C174" s="87" t="s">
        <v>4</v>
      </c>
      <c r="D174" s="88"/>
      <c r="E174" s="31"/>
      <c r="F174" s="32">
        <f>F160+F173</f>
        <v>1205</v>
      </c>
      <c r="G174" s="32">
        <f t="shared" ref="G174" si="66">G160+G173</f>
        <v>47.460000000000008</v>
      </c>
      <c r="H174" s="32">
        <f t="shared" ref="H174" si="67">H160+H173</f>
        <v>51.38</v>
      </c>
      <c r="I174" s="32">
        <f t="shared" ref="I174" si="68">I160+I173</f>
        <v>192.12</v>
      </c>
      <c r="J174" s="32">
        <f t="shared" ref="J174:L174" si="69">J160+J173</f>
        <v>1420.7079999999996</v>
      </c>
      <c r="K174" s="32"/>
      <c r="L174" s="32">
        <f t="shared" si="69"/>
        <v>215.02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61</v>
      </c>
      <c r="F175" s="52">
        <v>200</v>
      </c>
      <c r="G175" s="53">
        <v>15.86</v>
      </c>
      <c r="H175" s="53">
        <v>24.07</v>
      </c>
      <c r="I175" s="53">
        <v>5.24</v>
      </c>
      <c r="J175" s="40">
        <v>301.02800000000002</v>
      </c>
      <c r="K175" s="61">
        <v>1425</v>
      </c>
      <c r="L175" s="40"/>
    </row>
    <row r="176" spans="1:12" ht="15" x14ac:dyDescent="0.25">
      <c r="A176" s="23"/>
      <c r="B176" s="15"/>
      <c r="C176" s="11"/>
      <c r="D176" s="6"/>
      <c r="E176" s="55"/>
      <c r="F176" s="63"/>
      <c r="G176" s="63"/>
      <c r="H176" s="63"/>
      <c r="I176" s="6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67</v>
      </c>
      <c r="F177" s="52">
        <v>200</v>
      </c>
      <c r="G177" s="53">
        <v>1.8</v>
      </c>
      <c r="H177" s="53">
        <v>1.51</v>
      </c>
      <c r="I177" s="53">
        <v>19.53</v>
      </c>
      <c r="J177" s="43">
        <v>98.98</v>
      </c>
      <c r="K177" s="54">
        <v>1713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45</v>
      </c>
      <c r="F178" s="52">
        <v>20</v>
      </c>
      <c r="G178" s="62">
        <v>1.2</v>
      </c>
      <c r="H178" s="62">
        <v>0.2</v>
      </c>
      <c r="I178" s="62">
        <v>10.4</v>
      </c>
      <c r="J178" s="43">
        <v>48.2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130</v>
      </c>
      <c r="F179" s="52">
        <v>100</v>
      </c>
      <c r="G179" s="62">
        <v>0.6</v>
      </c>
      <c r="H179" s="62">
        <v>0.1</v>
      </c>
      <c r="I179" s="62">
        <v>8.9499999999999993</v>
      </c>
      <c r="J179" s="43">
        <v>39.299999999999997</v>
      </c>
      <c r="K179" s="44" t="s">
        <v>39</v>
      </c>
      <c r="L179" s="43"/>
    </row>
    <row r="180" spans="1:12" ht="15" x14ac:dyDescent="0.25">
      <c r="A180" s="23"/>
      <c r="B180" s="15"/>
      <c r="C180" s="11"/>
      <c r="D180" s="80" t="s">
        <v>39</v>
      </c>
      <c r="E180" s="42" t="s">
        <v>39</v>
      </c>
      <c r="F180" s="43" t="s">
        <v>39</v>
      </c>
      <c r="G180" s="43" t="s">
        <v>39</v>
      </c>
      <c r="H180" s="43" t="s">
        <v>39</v>
      </c>
      <c r="I180" s="43" t="s">
        <v>39</v>
      </c>
      <c r="J180" s="43" t="s">
        <v>39</v>
      </c>
      <c r="K180" s="44" t="s">
        <v>39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70">SUM(G175:G183)</f>
        <v>19.46</v>
      </c>
      <c r="H184" s="19">
        <f t="shared" si="70"/>
        <v>25.880000000000003</v>
      </c>
      <c r="I184" s="19">
        <f t="shared" si="70"/>
        <v>44.120000000000005</v>
      </c>
      <c r="J184" s="19">
        <f t="shared" si="70"/>
        <v>487.50800000000004</v>
      </c>
      <c r="K184" s="25"/>
      <c r="L184" s="19">
        <f t="shared" ref="L184" si="71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135</v>
      </c>
      <c r="F185" s="43">
        <v>60</v>
      </c>
      <c r="G185" s="43">
        <v>0.9</v>
      </c>
      <c r="H185" s="43">
        <v>4.9000000000000004</v>
      </c>
      <c r="I185" s="43">
        <v>5</v>
      </c>
      <c r="J185" s="43">
        <v>67.12</v>
      </c>
      <c r="K185" s="54">
        <v>1682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136</v>
      </c>
      <c r="F186" s="43">
        <v>200</v>
      </c>
      <c r="G186" s="43">
        <v>5</v>
      </c>
      <c r="H186" s="43">
        <v>7</v>
      </c>
      <c r="I186" s="43">
        <v>8.2799999999999994</v>
      </c>
      <c r="J186" s="43">
        <v>112.07599999999999</v>
      </c>
      <c r="K186" s="54">
        <v>1442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137</v>
      </c>
      <c r="F187" s="43">
        <v>200</v>
      </c>
      <c r="G187" s="43">
        <v>17.5</v>
      </c>
      <c r="H187" s="43">
        <v>17.413</v>
      </c>
      <c r="I187" s="43">
        <v>29.31</v>
      </c>
      <c r="J187" s="43">
        <v>343.95499999999998</v>
      </c>
      <c r="K187" s="54">
        <v>1702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180</v>
      </c>
      <c r="G189" s="43">
        <v>0</v>
      </c>
      <c r="H189" s="43">
        <v>0</v>
      </c>
      <c r="I189" s="43">
        <v>20.16</v>
      </c>
      <c r="J189" s="43">
        <v>80.641999999999996</v>
      </c>
      <c r="K189" s="44">
        <v>116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138</v>
      </c>
      <c r="F190" s="52">
        <v>30</v>
      </c>
      <c r="G190" s="62">
        <v>1.8</v>
      </c>
      <c r="H190" s="62">
        <v>0.3</v>
      </c>
      <c r="I190" s="62">
        <v>15.6</v>
      </c>
      <c r="J190" s="52">
        <v>72.3</v>
      </c>
      <c r="K190" s="44">
        <v>653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99</v>
      </c>
      <c r="F191" s="52">
        <v>30</v>
      </c>
      <c r="G191" s="62">
        <v>1.8</v>
      </c>
      <c r="H191" s="62">
        <v>0.3</v>
      </c>
      <c r="I191" s="62">
        <v>15.6</v>
      </c>
      <c r="J191" s="52">
        <v>72.3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2">SUM(G185:G195)</f>
        <v>27</v>
      </c>
      <c r="H196" s="19">
        <f t="shared" si="72"/>
        <v>29.913000000000004</v>
      </c>
      <c r="I196" s="19">
        <f t="shared" si="72"/>
        <v>93.949999999999989</v>
      </c>
      <c r="J196" s="19">
        <f t="shared" si="72"/>
        <v>748.3929999999998</v>
      </c>
      <c r="K196" s="25"/>
      <c r="L196" s="19">
        <f t="shared" ref="L196" si="73">SUM(L185:L195)</f>
        <v>107.51</v>
      </c>
    </row>
    <row r="197" spans="1:12" ht="15" x14ac:dyDescent="0.2">
      <c r="A197" s="29">
        <f>A175</f>
        <v>2</v>
      </c>
      <c r="B197" s="30">
        <f>B175</f>
        <v>3</v>
      </c>
      <c r="C197" s="87" t="s">
        <v>4</v>
      </c>
      <c r="D197" s="88"/>
      <c r="E197" s="31"/>
      <c r="F197" s="32">
        <f>F184+F196</f>
        <v>1220</v>
      </c>
      <c r="G197" s="32">
        <f t="shared" ref="G197" si="74">G184+G196</f>
        <v>46.46</v>
      </c>
      <c r="H197" s="32">
        <f t="shared" ref="H197" si="75">H184+H196</f>
        <v>55.793000000000006</v>
      </c>
      <c r="I197" s="32">
        <f t="shared" ref="I197" si="76">I184+I196</f>
        <v>138.07</v>
      </c>
      <c r="J197" s="32">
        <f t="shared" ref="J197:L197" si="77">J184+J196</f>
        <v>1235.9009999999998</v>
      </c>
      <c r="K197" s="32"/>
      <c r="L197" s="32">
        <f t="shared" si="77"/>
        <v>215.02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139</v>
      </c>
      <c r="F198" s="40">
        <v>120</v>
      </c>
      <c r="G198" s="40">
        <v>11.38</v>
      </c>
      <c r="H198" s="40">
        <v>16.75</v>
      </c>
      <c r="I198" s="40">
        <v>15.417</v>
      </c>
      <c r="J198" s="40">
        <v>257.91300000000001</v>
      </c>
      <c r="K198" s="61">
        <v>1780</v>
      </c>
      <c r="L198" s="40"/>
    </row>
    <row r="199" spans="1:12" ht="15" x14ac:dyDescent="0.25">
      <c r="A199" s="23"/>
      <c r="B199" s="15"/>
      <c r="C199" s="11"/>
      <c r="D199" s="56" t="s">
        <v>21</v>
      </c>
      <c r="E199" s="42" t="s">
        <v>73</v>
      </c>
      <c r="F199" s="43">
        <v>150</v>
      </c>
      <c r="G199" s="43">
        <v>6.9</v>
      </c>
      <c r="H199" s="43">
        <v>4.53</v>
      </c>
      <c r="I199" s="43">
        <v>45.97</v>
      </c>
      <c r="J199" s="43">
        <v>252.26300000000001</v>
      </c>
      <c r="K199" s="54">
        <v>1669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74</v>
      </c>
      <c r="F200" s="43">
        <v>200</v>
      </c>
      <c r="G200" s="43">
        <v>0.12</v>
      </c>
      <c r="H200" s="43">
        <v>3.1E-2</v>
      </c>
      <c r="I200" s="43">
        <v>15.041</v>
      </c>
      <c r="J200" s="43">
        <v>60.92</v>
      </c>
      <c r="K200" s="44">
        <v>1675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104</v>
      </c>
      <c r="F201" s="43">
        <v>30</v>
      </c>
      <c r="G201" s="43">
        <v>1.8</v>
      </c>
      <c r="H201" s="43">
        <v>0.3</v>
      </c>
      <c r="I201" s="43">
        <v>15.6</v>
      </c>
      <c r="J201" s="43">
        <v>72.3</v>
      </c>
      <c r="K201" s="44"/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82" t="s">
        <v>39</v>
      </c>
      <c r="E203" s="42" t="s">
        <v>39</v>
      </c>
      <c r="F203" s="43" t="s">
        <v>39</v>
      </c>
      <c r="G203" s="43" t="s">
        <v>39</v>
      </c>
      <c r="H203" s="43" t="s">
        <v>39</v>
      </c>
      <c r="I203" s="43" t="s">
        <v>39</v>
      </c>
      <c r="J203" s="43" t="s">
        <v>39</v>
      </c>
      <c r="K203" s="44" t="s">
        <v>39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8">SUM(G198:G206)</f>
        <v>20.200000000000003</v>
      </c>
      <c r="H207" s="19">
        <f t="shared" si="78"/>
        <v>21.611000000000001</v>
      </c>
      <c r="I207" s="19">
        <f t="shared" si="78"/>
        <v>92.027999999999992</v>
      </c>
      <c r="J207" s="19">
        <f t="shared" si="78"/>
        <v>643.39599999999996</v>
      </c>
      <c r="K207" s="25"/>
      <c r="L207" s="19">
        <f t="shared" ref="L207" si="79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140</v>
      </c>
      <c r="F208" s="52">
        <v>60</v>
      </c>
      <c r="G208" s="53">
        <v>0.97</v>
      </c>
      <c r="H208" s="53">
        <v>3.7120000000000002</v>
      </c>
      <c r="I208" s="53">
        <v>5.7270000000000003</v>
      </c>
      <c r="J208" s="53">
        <v>60.197000000000003</v>
      </c>
      <c r="K208" s="54">
        <v>353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141</v>
      </c>
      <c r="F209" s="52">
        <v>200</v>
      </c>
      <c r="G209" s="53">
        <v>4.4320000000000004</v>
      </c>
      <c r="H209" s="53">
        <v>6.4880000000000004</v>
      </c>
      <c r="I209" s="53">
        <v>17.398</v>
      </c>
      <c r="J209" s="53">
        <v>145.71100000000001</v>
      </c>
      <c r="K209" s="54">
        <v>1275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200</v>
      </c>
      <c r="G210" s="53">
        <v>20.748999999999999</v>
      </c>
      <c r="H210" s="53">
        <v>18.018999999999998</v>
      </c>
      <c r="I210" s="53">
        <v>36.9</v>
      </c>
      <c r="J210" s="53">
        <v>393.12900000000002</v>
      </c>
      <c r="K210" s="54">
        <v>1115</v>
      </c>
      <c r="L210" s="43"/>
    </row>
    <row r="211" spans="1:12" ht="15" x14ac:dyDescent="0.25">
      <c r="A211" s="23"/>
      <c r="B211" s="15"/>
      <c r="C211" s="11"/>
      <c r="D211" s="7" t="s">
        <v>39</v>
      </c>
      <c r="E211" s="51" t="s">
        <v>39</v>
      </c>
      <c r="F211" s="52" t="s">
        <v>39</v>
      </c>
      <c r="G211" s="53" t="s">
        <v>39</v>
      </c>
      <c r="H211" s="53" t="s">
        <v>39</v>
      </c>
      <c r="I211" s="53" t="s">
        <v>39</v>
      </c>
      <c r="J211" s="53" t="s">
        <v>39</v>
      </c>
      <c r="K211" s="44" t="s">
        <v>39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79</v>
      </c>
      <c r="F212" s="52">
        <v>180</v>
      </c>
      <c r="G212" s="53">
        <v>0.14399999999999999</v>
      </c>
      <c r="H212" s="53" t="s">
        <v>39</v>
      </c>
      <c r="I212" s="62">
        <v>15.318</v>
      </c>
      <c r="J212" s="53">
        <v>61.847999999999999</v>
      </c>
      <c r="K212" s="54">
        <v>1658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104</v>
      </c>
      <c r="F213" s="52">
        <v>30</v>
      </c>
      <c r="G213" s="62">
        <v>1.8</v>
      </c>
      <c r="H213" s="62">
        <v>0.3</v>
      </c>
      <c r="I213" s="62">
        <v>15.6</v>
      </c>
      <c r="J213" s="52">
        <v>72</v>
      </c>
      <c r="K213" s="44">
        <v>653</v>
      </c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99</v>
      </c>
      <c r="F214" s="52">
        <v>30</v>
      </c>
      <c r="G214" s="62">
        <v>1.8</v>
      </c>
      <c r="H214" s="62">
        <v>0.3</v>
      </c>
      <c r="I214" s="62">
        <v>15.6</v>
      </c>
      <c r="J214" s="52">
        <v>72.3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80">SUM(G208:G219)</f>
        <v>29.895</v>
      </c>
      <c r="H220" s="19">
        <f t="shared" si="80"/>
        <v>28.819000000000003</v>
      </c>
      <c r="I220" s="19">
        <f t="shared" si="80"/>
        <v>106.54299999999999</v>
      </c>
      <c r="J220" s="19">
        <f t="shared" si="80"/>
        <v>805.18499999999995</v>
      </c>
      <c r="K220" s="25"/>
      <c r="L220" s="19">
        <f t="shared" ref="L220" si="81">SUM(L208:L219)</f>
        <v>107.51</v>
      </c>
    </row>
    <row r="221" spans="1:12" ht="15" x14ac:dyDescent="0.2">
      <c r="A221" s="29">
        <f>A198</f>
        <v>2</v>
      </c>
      <c r="B221" s="30">
        <f>B198</f>
        <v>4</v>
      </c>
      <c r="C221" s="87" t="s">
        <v>4</v>
      </c>
      <c r="D221" s="88"/>
      <c r="E221" s="31"/>
      <c r="F221" s="32">
        <f>F207+F220</f>
        <v>1200</v>
      </c>
      <c r="G221" s="32">
        <f t="shared" ref="G221" si="82">G207+G220</f>
        <v>50.094999999999999</v>
      </c>
      <c r="H221" s="32">
        <f t="shared" ref="H221" si="83">H207+H220</f>
        <v>50.430000000000007</v>
      </c>
      <c r="I221" s="32">
        <f t="shared" ref="I221" si="84">I207+I220</f>
        <v>198.57099999999997</v>
      </c>
      <c r="J221" s="32">
        <f t="shared" ref="J221:L221" si="85">J207+J220</f>
        <v>1448.5809999999999</v>
      </c>
      <c r="K221" s="32"/>
      <c r="L221" s="32">
        <f t="shared" si="85"/>
        <v>215.02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143</v>
      </c>
      <c r="F222" s="40">
        <v>200</v>
      </c>
      <c r="G222" s="40">
        <v>22.18</v>
      </c>
      <c r="H222" s="40">
        <v>21.15</v>
      </c>
      <c r="I222" s="64">
        <v>69.38</v>
      </c>
      <c r="J222" s="40">
        <v>556.57000000000005</v>
      </c>
      <c r="K222" s="61">
        <v>1717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 t="s">
        <v>56</v>
      </c>
      <c r="F224" s="43">
        <v>205</v>
      </c>
      <c r="G224" s="43">
        <v>0.17</v>
      </c>
      <c r="H224" s="43">
        <v>3.5999999999999997E-2</v>
      </c>
      <c r="I224" s="43">
        <v>15.19</v>
      </c>
      <c r="J224" s="43">
        <v>61.75</v>
      </c>
      <c r="K224" s="54">
        <v>404</v>
      </c>
      <c r="L224" s="43"/>
    </row>
    <row r="225" spans="1:12" ht="15" x14ac:dyDescent="0.25">
      <c r="A225" s="23"/>
      <c r="B225" s="15"/>
      <c r="C225" s="11"/>
      <c r="D225" s="7" t="s">
        <v>39</v>
      </c>
      <c r="E225" s="42" t="s">
        <v>39</v>
      </c>
      <c r="F225" s="43" t="s">
        <v>39</v>
      </c>
      <c r="G225" s="43" t="s">
        <v>39</v>
      </c>
      <c r="H225" s="43" t="s">
        <v>39</v>
      </c>
      <c r="I225" s="43" t="s">
        <v>39</v>
      </c>
      <c r="J225" s="43" t="s">
        <v>39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42" t="s">
        <v>130</v>
      </c>
      <c r="F226" s="43">
        <v>100</v>
      </c>
      <c r="G226" s="43">
        <v>0.65</v>
      </c>
      <c r="H226" s="43">
        <v>0.1</v>
      </c>
      <c r="I226" s="43">
        <v>8.9499999999999993</v>
      </c>
      <c r="J226" s="43">
        <v>39.299999999999997</v>
      </c>
      <c r="K226" s="44" t="s">
        <v>39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86">SUM(G222:G230)</f>
        <v>23</v>
      </c>
      <c r="H231" s="19">
        <f t="shared" si="86"/>
        <v>21.286000000000001</v>
      </c>
      <c r="I231" s="19">
        <f t="shared" si="86"/>
        <v>93.52</v>
      </c>
      <c r="J231" s="19">
        <f t="shared" si="86"/>
        <v>657.62</v>
      </c>
      <c r="K231" s="25"/>
      <c r="L231" s="19">
        <f t="shared" ref="L231" si="87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101</v>
      </c>
      <c r="F232" s="52">
        <v>60</v>
      </c>
      <c r="G232" s="53">
        <v>0.98</v>
      </c>
      <c r="H232" s="62">
        <v>3.653</v>
      </c>
      <c r="I232" s="53">
        <v>4.1849999999999996</v>
      </c>
      <c r="J232" s="62">
        <v>53.55</v>
      </c>
      <c r="K232" s="54">
        <v>1672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144</v>
      </c>
      <c r="F233" s="52">
        <v>200</v>
      </c>
      <c r="G233" s="53">
        <v>5.7990000000000004</v>
      </c>
      <c r="H233" s="53">
        <v>4.4260000000000002</v>
      </c>
      <c r="I233" s="53">
        <v>13.301</v>
      </c>
      <c r="J233" s="53">
        <v>116.233</v>
      </c>
      <c r="K233" s="54">
        <v>342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90</v>
      </c>
      <c r="F234" s="52">
        <v>90</v>
      </c>
      <c r="G234" s="53">
        <v>15.84</v>
      </c>
      <c r="H234" s="53">
        <v>12.102</v>
      </c>
      <c r="I234" s="62">
        <v>2.62</v>
      </c>
      <c r="J234" s="53">
        <v>182.75</v>
      </c>
      <c r="K234" s="54">
        <v>1716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70</v>
      </c>
      <c r="F235" s="52">
        <v>150</v>
      </c>
      <c r="G235" s="53">
        <v>3.4</v>
      </c>
      <c r="H235" s="53">
        <v>4.9039999999999999</v>
      </c>
      <c r="I235" s="62">
        <v>22.94</v>
      </c>
      <c r="J235" s="53">
        <v>149.511</v>
      </c>
      <c r="K235" s="54">
        <v>1720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57</v>
      </c>
      <c r="F236" s="52">
        <v>180</v>
      </c>
      <c r="G236" s="53">
        <v>7.1999999999999995E-2</v>
      </c>
      <c r="H236" s="53" t="s">
        <v>39</v>
      </c>
      <c r="I236" s="62">
        <v>15.26</v>
      </c>
      <c r="J236" s="53">
        <v>61.34</v>
      </c>
      <c r="K236" s="54">
        <v>1690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138</v>
      </c>
      <c r="F237" s="52">
        <v>30</v>
      </c>
      <c r="G237" s="62">
        <v>1.8</v>
      </c>
      <c r="H237" s="62">
        <v>0.3</v>
      </c>
      <c r="I237" s="62">
        <v>15.6</v>
      </c>
      <c r="J237" s="52">
        <v>72.3</v>
      </c>
      <c r="K237" s="44">
        <v>653</v>
      </c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99</v>
      </c>
      <c r="F238" s="52">
        <v>30</v>
      </c>
      <c r="G238" s="52">
        <v>1.8</v>
      </c>
      <c r="H238" s="62">
        <v>0.3</v>
      </c>
      <c r="I238" s="52">
        <v>15.6</v>
      </c>
      <c r="J238" s="52">
        <v>72.3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29.690999999999999</v>
      </c>
      <c r="H243" s="19">
        <f t="shared" si="88"/>
        <v>25.685000000000002</v>
      </c>
      <c r="I243" s="19">
        <f t="shared" si="88"/>
        <v>89.506</v>
      </c>
      <c r="J243" s="19">
        <f t="shared" si="88"/>
        <v>707.98399999999992</v>
      </c>
      <c r="K243" s="25"/>
      <c r="L243" s="19">
        <f t="shared" ref="L243" si="89">SUM(L232:L242)</f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87" t="s">
        <v>4</v>
      </c>
      <c r="D244" s="88"/>
      <c r="E244" s="31"/>
      <c r="F244" s="32">
        <f>F231+F243</f>
        <v>1245</v>
      </c>
      <c r="G244" s="32">
        <f t="shared" ref="G244" si="90">G231+G243</f>
        <v>52.691000000000003</v>
      </c>
      <c r="H244" s="32">
        <f t="shared" ref="H244" si="91">H231+H243</f>
        <v>46.971000000000004</v>
      </c>
      <c r="I244" s="32">
        <f t="shared" ref="I244" si="92">I231+I243</f>
        <v>183.02600000000001</v>
      </c>
      <c r="J244" s="32">
        <f t="shared" ref="J244:L244" si="93">J231+J243</f>
        <v>1365.6039999999998</v>
      </c>
      <c r="K244" s="32"/>
      <c r="L244" s="32">
        <f t="shared" si="93"/>
        <v>215.02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145</v>
      </c>
      <c r="F245" s="52">
        <v>150</v>
      </c>
      <c r="G245" s="53">
        <v>5.0999999999999996</v>
      </c>
      <c r="H245" s="53">
        <v>5.76</v>
      </c>
      <c r="I245" s="53">
        <v>24.58</v>
      </c>
      <c r="J245" s="62">
        <v>170.57</v>
      </c>
      <c r="K245" s="61">
        <v>1676</v>
      </c>
      <c r="L245" s="40"/>
    </row>
    <row r="246" spans="1:12" ht="15" x14ac:dyDescent="0.25">
      <c r="A246" s="23"/>
      <c r="B246" s="15"/>
      <c r="C246" s="11"/>
      <c r="D246" s="6"/>
      <c r="E246" s="65"/>
      <c r="F246" s="66"/>
      <c r="G246" s="66"/>
      <c r="H246" s="66"/>
      <c r="I246" s="66"/>
      <c r="J246" s="66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67</v>
      </c>
      <c r="F247" s="52">
        <v>200</v>
      </c>
      <c r="G247" s="53">
        <v>1.8</v>
      </c>
      <c r="H247" s="53">
        <v>1.51</v>
      </c>
      <c r="I247" s="53">
        <v>19.53</v>
      </c>
      <c r="J247" s="53">
        <v>98.98</v>
      </c>
      <c r="K247" s="54">
        <v>1713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 t="s">
        <v>45</v>
      </c>
      <c r="F248" s="52">
        <v>20</v>
      </c>
      <c r="G248" s="62">
        <v>1.2</v>
      </c>
      <c r="H248" s="62">
        <v>0.2</v>
      </c>
      <c r="I248" s="62">
        <v>10.4</v>
      </c>
      <c r="J248" s="52">
        <v>48.2</v>
      </c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42</v>
      </c>
      <c r="F249" s="52">
        <v>100</v>
      </c>
      <c r="G249" s="62" t="s">
        <v>63</v>
      </c>
      <c r="H249" s="62">
        <v>0.1</v>
      </c>
      <c r="I249" s="62">
        <v>8.9499999999999993</v>
      </c>
      <c r="J249" s="52">
        <v>39.299999999999997</v>
      </c>
      <c r="K249" s="44" t="s">
        <v>39</v>
      </c>
      <c r="L249" s="43"/>
    </row>
    <row r="250" spans="1:12" ht="15" x14ac:dyDescent="0.25">
      <c r="A250" s="23"/>
      <c r="B250" s="15"/>
      <c r="C250" s="11"/>
      <c r="D250" s="7"/>
      <c r="E250" s="68" t="s">
        <v>62</v>
      </c>
      <c r="F250" s="66">
        <v>55</v>
      </c>
      <c r="G250" s="66">
        <v>7.2</v>
      </c>
      <c r="H250" s="66">
        <v>8.9700000000000006</v>
      </c>
      <c r="I250" s="66">
        <v>15.7</v>
      </c>
      <c r="J250" s="66">
        <v>172.20500000000001</v>
      </c>
      <c r="K250" s="44">
        <v>1273</v>
      </c>
      <c r="L250" s="43"/>
    </row>
    <row r="251" spans="1:12" ht="15" x14ac:dyDescent="0.25">
      <c r="A251" s="23"/>
      <c r="B251" s="15"/>
      <c r="C251" s="11"/>
      <c r="D251" s="7" t="s">
        <v>39</v>
      </c>
      <c r="E251" s="68" t="s">
        <v>39</v>
      </c>
      <c r="F251" s="69" t="s">
        <v>39</v>
      </c>
      <c r="G251" s="69" t="s">
        <v>39</v>
      </c>
      <c r="H251" s="69" t="s">
        <v>39</v>
      </c>
      <c r="I251" s="69" t="s">
        <v>39</v>
      </c>
      <c r="J251" s="69" t="s">
        <v>39</v>
      </c>
      <c r="K251" s="44"/>
      <c r="L251" s="43" t="s">
        <v>39</v>
      </c>
    </row>
    <row r="252" spans="1:12" ht="15" x14ac:dyDescent="0.25">
      <c r="A252" s="23"/>
      <c r="B252" s="15"/>
      <c r="C252" s="11"/>
      <c r="D252" s="6"/>
      <c r="E252" s="65"/>
      <c r="F252" s="66"/>
      <c r="G252" s="66"/>
      <c r="H252" s="66"/>
      <c r="I252" s="66"/>
      <c r="J252" s="66"/>
      <c r="K252" s="44"/>
      <c r="L252" s="43">
        <v>107.51</v>
      </c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15.3</v>
      </c>
      <c r="H254" s="19">
        <f>SUM(H245:H253)</f>
        <v>16.54</v>
      </c>
      <c r="I254" s="19">
        <f>SUM(I245:I253)</f>
        <v>79.16</v>
      </c>
      <c r="J254" s="19">
        <f>SUM(J245:J253)</f>
        <v>529.255</v>
      </c>
      <c r="K254" s="25"/>
      <c r="L254" s="19">
        <f t="shared" ref="L254" si="94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106</v>
      </c>
      <c r="F255" s="52">
        <v>60</v>
      </c>
      <c r="G255" s="53">
        <v>0.95</v>
      </c>
      <c r="H255" s="53">
        <v>3.66</v>
      </c>
      <c r="I255" s="53">
        <v>4.25</v>
      </c>
      <c r="J255" s="63">
        <v>53.72</v>
      </c>
      <c r="K255" s="54">
        <v>664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128</v>
      </c>
      <c r="F256" s="52">
        <v>200</v>
      </c>
      <c r="G256" s="53">
        <v>7.36</v>
      </c>
      <c r="H256" s="62">
        <v>6.63</v>
      </c>
      <c r="I256" s="53">
        <v>15.73</v>
      </c>
      <c r="J256" s="63">
        <v>152.012</v>
      </c>
      <c r="K256" s="54">
        <v>1764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146</v>
      </c>
      <c r="F257" s="52">
        <v>90</v>
      </c>
      <c r="G257" s="53">
        <v>12.1</v>
      </c>
      <c r="H257" s="53">
        <v>12.7</v>
      </c>
      <c r="I257" s="53">
        <v>13.03</v>
      </c>
      <c r="J257" s="43">
        <v>214.89</v>
      </c>
      <c r="K257" s="54">
        <v>1736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73</v>
      </c>
      <c r="F258" s="52">
        <v>150</v>
      </c>
      <c r="G258" s="53">
        <v>6.9</v>
      </c>
      <c r="H258" s="53">
        <v>4.53</v>
      </c>
      <c r="I258" s="53">
        <v>45.97</v>
      </c>
      <c r="J258" s="43">
        <v>252.26</v>
      </c>
      <c r="K258" s="54">
        <v>1669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91</v>
      </c>
      <c r="F259" s="52">
        <v>180</v>
      </c>
      <c r="G259" s="53">
        <v>7.0000000000000007E-2</v>
      </c>
      <c r="H259" s="53" t="s">
        <v>39</v>
      </c>
      <c r="I259" s="53">
        <v>28.55</v>
      </c>
      <c r="J259" s="43">
        <v>114.45</v>
      </c>
      <c r="K259" s="54">
        <v>1670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45</v>
      </c>
      <c r="F260" s="52">
        <v>20</v>
      </c>
      <c r="G260" s="62">
        <v>1.2</v>
      </c>
      <c r="H260" s="62">
        <v>0.2</v>
      </c>
      <c r="I260" s="62">
        <v>10.4</v>
      </c>
      <c r="J260" s="43">
        <v>48.2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80</v>
      </c>
      <c r="F261" s="52">
        <v>20</v>
      </c>
      <c r="G261" s="62">
        <v>1.2</v>
      </c>
      <c r="H261" s="62">
        <v>0.2</v>
      </c>
      <c r="I261" s="62">
        <v>10.4</v>
      </c>
      <c r="J261" s="43">
        <v>48.2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95">SUM(G255:G266)</f>
        <v>29.78</v>
      </c>
      <c r="H267" s="19">
        <f t="shared" si="95"/>
        <v>27.919999999999998</v>
      </c>
      <c r="I267" s="19">
        <f t="shared" si="95"/>
        <v>128.32999999999998</v>
      </c>
      <c r="J267" s="19">
        <f t="shared" si="95"/>
        <v>883.73200000000008</v>
      </c>
      <c r="K267" s="25"/>
      <c r="L267" s="19">
        <f t="shared" ref="L267" si="96">SUM(L255:L266)</f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87" t="s">
        <v>4</v>
      </c>
      <c r="D268" s="88"/>
      <c r="E268" s="31"/>
      <c r="F268" s="32">
        <f>F254+F267</f>
        <v>1245</v>
      </c>
      <c r="G268" s="32">
        <f t="shared" ref="G268:J268" si="97">G254+G267</f>
        <v>45.08</v>
      </c>
      <c r="H268" s="32">
        <f t="shared" si="97"/>
        <v>44.459999999999994</v>
      </c>
      <c r="I268" s="32">
        <f t="shared" si="97"/>
        <v>207.48999999999998</v>
      </c>
      <c r="J268" s="32">
        <f t="shared" si="97"/>
        <v>1412.9870000000001</v>
      </c>
      <c r="K268" s="32"/>
      <c r="L268" s="32">
        <f t="shared" ref="L268" si="98">L254+L267</f>
        <v>215.02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125</v>
      </c>
      <c r="F269" s="52">
        <v>200</v>
      </c>
      <c r="G269" s="53">
        <v>16.899999999999999</v>
      </c>
      <c r="H269" s="53">
        <v>16.7</v>
      </c>
      <c r="I269" s="53">
        <v>41.98</v>
      </c>
      <c r="J269" s="53">
        <v>385.86</v>
      </c>
      <c r="K269" s="41">
        <v>1443</v>
      </c>
      <c r="L269" s="40"/>
    </row>
    <row r="270" spans="1:12" ht="15" x14ac:dyDescent="0.25">
      <c r="A270" s="14"/>
      <c r="B270" s="15"/>
      <c r="C270" s="11"/>
      <c r="D270" s="6"/>
      <c r="E270" s="68"/>
      <c r="F270" s="69"/>
      <c r="G270" s="69"/>
      <c r="H270" s="69"/>
      <c r="I270" s="69"/>
      <c r="J270" s="69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147</v>
      </c>
      <c r="F271" s="52">
        <v>200</v>
      </c>
      <c r="G271" s="53">
        <v>0.12</v>
      </c>
      <c r="H271" s="53">
        <v>0.03</v>
      </c>
      <c r="I271" s="53">
        <v>15.04</v>
      </c>
      <c r="J271" s="53">
        <v>60.92</v>
      </c>
      <c r="K271" s="44">
        <v>1675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100</v>
      </c>
      <c r="F272" s="52">
        <v>40</v>
      </c>
      <c r="G272" s="62">
        <v>2.4</v>
      </c>
      <c r="H272" s="62">
        <v>0.4</v>
      </c>
      <c r="I272" s="62">
        <v>20.8</v>
      </c>
      <c r="J272" s="52">
        <v>96.4</v>
      </c>
      <c r="K272" s="44"/>
      <c r="L272" s="43"/>
    </row>
    <row r="273" spans="1:12" ht="15" x14ac:dyDescent="0.25">
      <c r="A273" s="14"/>
      <c r="B273" s="15"/>
      <c r="C273" s="11"/>
      <c r="D273" s="7"/>
      <c r="E273" s="68"/>
      <c r="F273" s="69"/>
      <c r="G273" s="69"/>
      <c r="H273" s="69"/>
      <c r="I273" s="69"/>
      <c r="J273" s="69"/>
      <c r="K273" s="44"/>
      <c r="L273" s="43"/>
    </row>
    <row r="274" spans="1:12" ht="15" x14ac:dyDescent="0.25">
      <c r="A274" s="14"/>
      <c r="B274" s="15"/>
      <c r="C274" s="11"/>
      <c r="D274" s="67" t="s">
        <v>26</v>
      </c>
      <c r="E274" s="51" t="s">
        <v>58</v>
      </c>
      <c r="F274" s="52">
        <v>60</v>
      </c>
      <c r="G274" s="53">
        <v>0.75</v>
      </c>
      <c r="H274" s="53">
        <v>3.65</v>
      </c>
      <c r="I274" s="53">
        <v>4.2699999999999996</v>
      </c>
      <c r="J274" s="53">
        <v>52.98</v>
      </c>
      <c r="K274" s="44">
        <v>1801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20.169999999999998</v>
      </c>
      <c r="H279" s="19">
        <f t="shared" si="99"/>
        <v>20.779999999999998</v>
      </c>
      <c r="I279" s="19">
        <f t="shared" si="99"/>
        <v>82.089999999999989</v>
      </c>
      <c r="J279" s="19">
        <f t="shared" si="99"/>
        <v>596.16000000000008</v>
      </c>
      <c r="K279" s="25"/>
      <c r="L279" s="19">
        <f t="shared" ref="L279" si="100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101</v>
      </c>
      <c r="F280" s="52">
        <v>60</v>
      </c>
      <c r="G280" s="53">
        <v>0.98</v>
      </c>
      <c r="H280" s="53">
        <v>3.65</v>
      </c>
      <c r="I280" s="53">
        <v>4.1900000000000004</v>
      </c>
      <c r="J280" s="53">
        <v>53.55</v>
      </c>
      <c r="K280" s="44">
        <v>1672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120</v>
      </c>
      <c r="F281" s="52">
        <v>200</v>
      </c>
      <c r="G281" s="53">
        <v>4.07</v>
      </c>
      <c r="H281" s="53">
        <v>6.94</v>
      </c>
      <c r="I281" s="53">
        <v>10.81</v>
      </c>
      <c r="J281" s="53">
        <v>122</v>
      </c>
      <c r="K281" s="44">
        <v>1439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121</v>
      </c>
      <c r="F282" s="52">
        <v>90</v>
      </c>
      <c r="G282" s="53">
        <v>15.9</v>
      </c>
      <c r="H282" s="53">
        <v>12.09</v>
      </c>
      <c r="I282" s="53">
        <v>2.57</v>
      </c>
      <c r="J282" s="53">
        <v>182.62</v>
      </c>
      <c r="K282" s="44">
        <v>1255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94</v>
      </c>
      <c r="F283" s="52">
        <v>150</v>
      </c>
      <c r="G283" s="53">
        <v>6.88</v>
      </c>
      <c r="H283" s="53">
        <v>5.12</v>
      </c>
      <c r="I283" s="53">
        <v>35.799999999999997</v>
      </c>
      <c r="J283" s="53">
        <v>216.67</v>
      </c>
      <c r="K283" s="44">
        <v>1680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51</v>
      </c>
      <c r="F284" s="52">
        <v>180</v>
      </c>
      <c r="G284" s="53">
        <v>0.22</v>
      </c>
      <c r="H284" s="53">
        <v>0.02</v>
      </c>
      <c r="I284" s="53">
        <v>14.79</v>
      </c>
      <c r="J284" s="53">
        <v>60.168999999999997</v>
      </c>
      <c r="K284" s="44">
        <v>656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45</v>
      </c>
      <c r="F285" s="52">
        <v>20</v>
      </c>
      <c r="G285" s="62">
        <v>1.2</v>
      </c>
      <c r="H285" s="62">
        <v>0.2</v>
      </c>
      <c r="I285" s="62">
        <v>10.4</v>
      </c>
      <c r="J285" s="52">
        <v>48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80</v>
      </c>
      <c r="F286" s="52">
        <v>20</v>
      </c>
      <c r="G286" s="62">
        <v>1.2</v>
      </c>
      <c r="H286" s="62">
        <v>0.2</v>
      </c>
      <c r="I286" s="62">
        <v>10.4</v>
      </c>
      <c r="J286" s="52">
        <v>48.2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101">SUM(G280:G291)</f>
        <v>30.45</v>
      </c>
      <c r="H292" s="19">
        <f t="shared" si="101"/>
        <v>28.22</v>
      </c>
      <c r="I292" s="19">
        <f t="shared" si="101"/>
        <v>88.960000000000008</v>
      </c>
      <c r="J292" s="19">
        <f t="shared" si="101"/>
        <v>731.20900000000006</v>
      </c>
      <c r="K292" s="25"/>
      <c r="L292" s="19">
        <f t="shared" ref="L292" si="102">SUM(L280:L291)</f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87" t="s">
        <v>4</v>
      </c>
      <c r="D293" s="88"/>
      <c r="E293" s="31"/>
      <c r="F293" s="32">
        <f>F279+F292</f>
        <v>1220</v>
      </c>
      <c r="G293" s="32">
        <f t="shared" ref="G293:J293" si="103">G279+G292</f>
        <v>50.62</v>
      </c>
      <c r="H293" s="32">
        <f t="shared" si="103"/>
        <v>49</v>
      </c>
      <c r="I293" s="32">
        <f t="shared" si="103"/>
        <v>171.05</v>
      </c>
      <c r="J293" s="32">
        <f t="shared" si="103"/>
        <v>1327.3690000000001</v>
      </c>
      <c r="K293" s="32"/>
      <c r="L293" s="32">
        <f t="shared" ref="L293" si="104">L279+L292</f>
        <v>215.02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65</v>
      </c>
      <c r="F294" s="52">
        <v>200</v>
      </c>
      <c r="G294" s="53">
        <v>14.420999999999999</v>
      </c>
      <c r="H294" s="62">
        <v>17.547000000000001</v>
      </c>
      <c r="I294" s="53">
        <v>5.3719999999999999</v>
      </c>
      <c r="J294" s="53">
        <v>237.1</v>
      </c>
      <c r="K294" s="41">
        <v>17</v>
      </c>
      <c r="L294" s="40"/>
    </row>
    <row r="295" spans="1:12" ht="15" x14ac:dyDescent="0.25">
      <c r="A295" s="23"/>
      <c r="B295" s="15"/>
      <c r="C295" s="11"/>
      <c r="D295" s="6"/>
      <c r="E295" s="68"/>
      <c r="F295" s="69"/>
      <c r="G295" s="69"/>
      <c r="H295" s="69"/>
      <c r="I295" s="69"/>
      <c r="J295" s="69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67</v>
      </c>
      <c r="F296" s="52">
        <v>200</v>
      </c>
      <c r="G296" s="53">
        <v>1.8140000000000001</v>
      </c>
      <c r="H296" s="53">
        <v>1.512</v>
      </c>
      <c r="I296" s="53">
        <v>19.529</v>
      </c>
      <c r="J296" s="53">
        <v>98.975999999999999</v>
      </c>
      <c r="K296" s="44">
        <v>1713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66</v>
      </c>
      <c r="F297" s="52">
        <v>40</v>
      </c>
      <c r="G297" s="62">
        <v>2.4</v>
      </c>
      <c r="H297" s="62">
        <v>0.4</v>
      </c>
      <c r="I297" s="62">
        <v>20.8</v>
      </c>
      <c r="J297" s="52">
        <v>96.4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130</v>
      </c>
      <c r="F298" s="52">
        <v>100</v>
      </c>
      <c r="G298" s="62">
        <v>0.6</v>
      </c>
      <c r="H298" s="62">
        <v>0.1</v>
      </c>
      <c r="I298" s="62">
        <v>8.9499999999999993</v>
      </c>
      <c r="J298" s="62">
        <v>39.299999999999997</v>
      </c>
      <c r="K298" s="44" t="s">
        <v>39</v>
      </c>
      <c r="L298" s="43"/>
    </row>
    <row r="299" spans="1:12" ht="15" x14ac:dyDescent="0.25">
      <c r="A299" s="23"/>
      <c r="B299" s="15"/>
      <c r="C299" s="11"/>
      <c r="D299" s="82" t="s">
        <v>39</v>
      </c>
      <c r="E299" s="51" t="s">
        <v>39</v>
      </c>
      <c r="F299" s="52" t="s">
        <v>39</v>
      </c>
      <c r="G299" s="53" t="s">
        <v>39</v>
      </c>
      <c r="H299" s="53" t="s">
        <v>39</v>
      </c>
      <c r="I299" s="62" t="s">
        <v>39</v>
      </c>
      <c r="J299" s="62" t="s">
        <v>39</v>
      </c>
      <c r="K299" s="44" t="s">
        <v>39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19.234999999999999</v>
      </c>
      <c r="H303" s="19">
        <f t="shared" si="105"/>
        <v>19.559000000000001</v>
      </c>
      <c r="I303" s="19">
        <f t="shared" si="105"/>
        <v>54.650999999999996</v>
      </c>
      <c r="J303" s="19">
        <f t="shared" si="105"/>
        <v>471.77600000000001</v>
      </c>
      <c r="K303" s="25"/>
      <c r="L303" s="19">
        <f t="shared" ref="L303" si="106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0" t="s">
        <v>68</v>
      </c>
      <c r="F304" s="71">
        <v>60</v>
      </c>
      <c r="G304" s="72">
        <v>0.88800000000000001</v>
      </c>
      <c r="H304" s="72">
        <v>3.65</v>
      </c>
      <c r="I304" s="72">
        <v>4.5179999999999998</v>
      </c>
      <c r="J304" s="72">
        <v>54.478000000000002</v>
      </c>
      <c r="K304" s="44">
        <v>1422</v>
      </c>
      <c r="L304" s="43"/>
    </row>
    <row r="305" spans="1:12" ht="15" x14ac:dyDescent="0.25">
      <c r="A305" s="23"/>
      <c r="B305" s="15"/>
      <c r="C305" s="11"/>
      <c r="D305" s="7" t="s">
        <v>27</v>
      </c>
      <c r="E305" s="70" t="s">
        <v>69</v>
      </c>
      <c r="F305" s="71">
        <v>200</v>
      </c>
      <c r="G305" s="72">
        <v>4.6180000000000003</v>
      </c>
      <c r="H305" s="72">
        <v>7.0789999999999997</v>
      </c>
      <c r="I305" s="72">
        <v>14.920999999999999</v>
      </c>
      <c r="J305" s="72">
        <v>141.86799999999999</v>
      </c>
      <c r="K305" s="44">
        <v>1438</v>
      </c>
      <c r="L305" s="43"/>
    </row>
    <row r="306" spans="1:12" ht="15" x14ac:dyDescent="0.25">
      <c r="A306" s="23"/>
      <c r="B306" s="15"/>
      <c r="C306" s="11"/>
      <c r="D306" s="7" t="s">
        <v>28</v>
      </c>
      <c r="E306" s="73" t="s">
        <v>43</v>
      </c>
      <c r="F306" s="71">
        <v>90</v>
      </c>
      <c r="G306" s="74">
        <v>10.432</v>
      </c>
      <c r="H306" s="74">
        <v>9.3949999999999996</v>
      </c>
      <c r="I306" s="74">
        <v>20.311</v>
      </c>
      <c r="J306" s="74">
        <v>207.52</v>
      </c>
      <c r="K306" s="44">
        <v>1766</v>
      </c>
      <c r="L306" s="43"/>
    </row>
    <row r="307" spans="1:12" ht="15" x14ac:dyDescent="0.25">
      <c r="A307" s="23"/>
      <c r="B307" s="15"/>
      <c r="C307" s="11"/>
      <c r="D307" s="7" t="s">
        <v>29</v>
      </c>
      <c r="E307" s="70" t="s">
        <v>70</v>
      </c>
      <c r="F307" s="71">
        <v>150</v>
      </c>
      <c r="G307" s="72">
        <v>3.4039999999999999</v>
      </c>
      <c r="H307" s="72">
        <v>4.9043999999999999</v>
      </c>
      <c r="I307" s="72">
        <v>22.94</v>
      </c>
      <c r="J307" s="72">
        <v>149.511</v>
      </c>
      <c r="K307" s="44">
        <v>1720</v>
      </c>
      <c r="L307" s="43"/>
    </row>
    <row r="308" spans="1:12" ht="15" x14ac:dyDescent="0.25">
      <c r="A308" s="23"/>
      <c r="B308" s="15"/>
      <c r="C308" s="11"/>
      <c r="D308" s="7" t="s">
        <v>30</v>
      </c>
      <c r="E308" s="70" t="s">
        <v>71</v>
      </c>
      <c r="F308" s="71">
        <v>180</v>
      </c>
      <c r="G308" s="71">
        <v>0</v>
      </c>
      <c r="H308" s="75">
        <v>0</v>
      </c>
      <c r="I308" s="75">
        <v>20.16</v>
      </c>
      <c r="J308" s="71">
        <v>80.641999999999996</v>
      </c>
      <c r="K308" s="44">
        <v>116</v>
      </c>
      <c r="L308" s="43"/>
    </row>
    <row r="309" spans="1:12" ht="15" x14ac:dyDescent="0.25">
      <c r="A309" s="23"/>
      <c r="B309" s="15"/>
      <c r="C309" s="11"/>
      <c r="D309" s="7" t="s">
        <v>31</v>
      </c>
      <c r="E309" s="70" t="s">
        <v>45</v>
      </c>
      <c r="F309" s="71">
        <v>20</v>
      </c>
      <c r="G309" s="75">
        <v>1.2</v>
      </c>
      <c r="H309" s="75">
        <v>0.2</v>
      </c>
      <c r="I309" s="75">
        <v>10.4</v>
      </c>
      <c r="J309" s="71">
        <v>48.2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0" t="s">
        <v>80</v>
      </c>
      <c r="F310" s="71">
        <v>20</v>
      </c>
      <c r="G310" s="75">
        <v>1.2</v>
      </c>
      <c r="H310" s="75">
        <v>0.2</v>
      </c>
      <c r="I310" s="75">
        <v>10.4</v>
      </c>
      <c r="J310" s="71">
        <v>48.2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7">SUM(G304:G315)</f>
        <v>21.741999999999997</v>
      </c>
      <c r="H316" s="19">
        <f t="shared" si="107"/>
        <v>25.428399999999996</v>
      </c>
      <c r="I316" s="19">
        <f t="shared" si="107"/>
        <v>103.65</v>
      </c>
      <c r="J316" s="19">
        <f t="shared" si="107"/>
        <v>730.4190000000001</v>
      </c>
      <c r="K316" s="25"/>
      <c r="L316" s="19">
        <f t="shared" ref="L316" si="108">SUM(L304:L315)</f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87" t="s">
        <v>4</v>
      </c>
      <c r="D317" s="88"/>
      <c r="E317" s="31"/>
      <c r="F317" s="32">
        <f>F303+F316</f>
        <v>1260</v>
      </c>
      <c r="G317" s="32">
        <f t="shared" ref="G317:J317" si="109">G303+G316</f>
        <v>40.976999999999997</v>
      </c>
      <c r="H317" s="32">
        <f t="shared" si="109"/>
        <v>44.987399999999994</v>
      </c>
      <c r="I317" s="32">
        <f t="shared" si="109"/>
        <v>158.30099999999999</v>
      </c>
      <c r="J317" s="32">
        <f t="shared" si="109"/>
        <v>1202.1950000000002</v>
      </c>
      <c r="K317" s="32"/>
      <c r="L317" s="32">
        <f t="shared" ref="L317" si="110">L303+L316</f>
        <v>215.02</v>
      </c>
    </row>
    <row r="318" spans="1:12" ht="25.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72</v>
      </c>
      <c r="F318" s="52">
        <v>120</v>
      </c>
      <c r="G318" s="53">
        <v>11.382</v>
      </c>
      <c r="H318" s="53">
        <v>16.745999999999999</v>
      </c>
      <c r="I318" s="53">
        <v>15.417</v>
      </c>
      <c r="J318" s="53">
        <v>257.91300000000001</v>
      </c>
      <c r="K318" s="41">
        <v>1772</v>
      </c>
      <c r="L318" s="40"/>
    </row>
    <row r="319" spans="1:12" ht="15" x14ac:dyDescent="0.25">
      <c r="A319" s="23"/>
      <c r="B319" s="15"/>
      <c r="C319" s="11"/>
      <c r="D319" s="76" t="s">
        <v>21</v>
      </c>
      <c r="E319" s="51" t="s">
        <v>73</v>
      </c>
      <c r="F319" s="52">
        <v>150</v>
      </c>
      <c r="G319" s="53">
        <v>6.9009999999999998</v>
      </c>
      <c r="H319" s="53">
        <v>4.5309999999999997</v>
      </c>
      <c r="I319" s="53">
        <v>45.970999999999997</v>
      </c>
      <c r="J319" s="53">
        <v>252.26300000000001</v>
      </c>
      <c r="K319" s="44">
        <v>1669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74</v>
      </c>
      <c r="F320" s="52">
        <v>200</v>
      </c>
      <c r="G320" s="53">
        <v>0.12</v>
      </c>
      <c r="H320" s="53">
        <v>3.1E-2</v>
      </c>
      <c r="I320" s="53">
        <v>15.041</v>
      </c>
      <c r="J320" s="53">
        <v>60.920999999999999</v>
      </c>
      <c r="K320" s="44">
        <v>1675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104</v>
      </c>
      <c r="F321" s="52">
        <v>30</v>
      </c>
      <c r="G321" s="62">
        <v>1.8</v>
      </c>
      <c r="H321" s="62">
        <v>0.3</v>
      </c>
      <c r="I321" s="62">
        <v>15.6</v>
      </c>
      <c r="J321" s="52">
        <v>72.3</v>
      </c>
      <c r="K321" s="44">
        <v>653</v>
      </c>
      <c r="L321" s="43"/>
    </row>
    <row r="322" spans="1:12" ht="15" x14ac:dyDescent="0.2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82" t="s">
        <v>39</v>
      </c>
      <c r="E323" s="51" t="s">
        <v>39</v>
      </c>
      <c r="F323" s="52" t="s">
        <v>39</v>
      </c>
      <c r="G323" s="53" t="s">
        <v>39</v>
      </c>
      <c r="H323" s="62" t="s">
        <v>39</v>
      </c>
      <c r="I323" s="53" t="s">
        <v>39</v>
      </c>
      <c r="J323" s="62" t="s">
        <v>39</v>
      </c>
      <c r="K323" s="44" t="s">
        <v>39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11">SUM(G318:G327)</f>
        <v>20.203000000000003</v>
      </c>
      <c r="H328" s="19">
        <f t="shared" si="111"/>
        <v>21.607999999999997</v>
      </c>
      <c r="I328" s="19">
        <f t="shared" si="111"/>
        <v>92.028999999999996</v>
      </c>
      <c r="J328" s="19">
        <f t="shared" si="111"/>
        <v>643.39700000000005</v>
      </c>
      <c r="K328" s="25"/>
      <c r="L328" s="19">
        <f t="shared" ref="L328" si="112">SUM(L318:L327)</f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75</v>
      </c>
      <c r="F329" s="52">
        <v>60</v>
      </c>
      <c r="G329" s="53">
        <v>0.749</v>
      </c>
      <c r="H329" s="53">
        <v>3.6539999999999999</v>
      </c>
      <c r="I329" s="53">
        <v>4.274</v>
      </c>
      <c r="J329" s="53">
        <v>52.978999999999999</v>
      </c>
      <c r="K329" s="44">
        <v>1801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76</v>
      </c>
      <c r="F330" s="52">
        <v>200</v>
      </c>
      <c r="G330" s="53">
        <v>4.0579999999999998</v>
      </c>
      <c r="H330" s="62">
        <v>6.9829999999999997</v>
      </c>
      <c r="I330" s="53">
        <v>12.007</v>
      </c>
      <c r="J330" s="53">
        <v>127.108</v>
      </c>
      <c r="K330" s="44">
        <v>1440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77</v>
      </c>
      <c r="F331" s="52">
        <v>90</v>
      </c>
      <c r="G331" s="53">
        <v>16.07</v>
      </c>
      <c r="H331" s="53">
        <v>13.122999999999999</v>
      </c>
      <c r="I331" s="53">
        <v>2.9750000000000001</v>
      </c>
      <c r="J331" s="53">
        <v>194.291</v>
      </c>
      <c r="K331" s="44">
        <v>1283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78</v>
      </c>
      <c r="F332" s="52">
        <v>150</v>
      </c>
      <c r="G332" s="53">
        <v>3.78</v>
      </c>
      <c r="H332" s="53">
        <v>4.3310000000000004</v>
      </c>
      <c r="I332" s="53">
        <v>41.024000000000001</v>
      </c>
      <c r="J332" s="53">
        <v>218.19499999999999</v>
      </c>
      <c r="K332" s="44">
        <v>1700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79</v>
      </c>
      <c r="F333" s="52">
        <v>180</v>
      </c>
      <c r="G333" s="53">
        <v>0.14399999999999999</v>
      </c>
      <c r="H333" s="53">
        <v>0</v>
      </c>
      <c r="I333" s="62">
        <v>15.318</v>
      </c>
      <c r="J333" s="53">
        <v>61.847999999999999</v>
      </c>
      <c r="K333" s="44">
        <v>1658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45</v>
      </c>
      <c r="F334" s="52">
        <v>20</v>
      </c>
      <c r="G334" s="62">
        <v>1.2</v>
      </c>
      <c r="H334" s="62">
        <v>0.2</v>
      </c>
      <c r="I334" s="62">
        <v>10.4</v>
      </c>
      <c r="J334" s="52">
        <v>48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80</v>
      </c>
      <c r="F335" s="52">
        <v>20</v>
      </c>
      <c r="G335" s="62">
        <v>1.2</v>
      </c>
      <c r="H335" s="62">
        <v>0.2</v>
      </c>
      <c r="I335" s="62">
        <v>10.4</v>
      </c>
      <c r="J335" s="52">
        <v>48.2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13">SUM(G329:G340)</f>
        <v>27.200999999999997</v>
      </c>
      <c r="H341" s="19">
        <f t="shared" si="113"/>
        <v>28.490999999999996</v>
      </c>
      <c r="I341" s="19">
        <f t="shared" si="113"/>
        <v>96.39800000000001</v>
      </c>
      <c r="J341" s="19">
        <f t="shared" si="113"/>
        <v>750.62099999999998</v>
      </c>
      <c r="K341" s="25"/>
      <c r="L341" s="19">
        <f t="shared" ref="L341" si="114">SUM(L329:L340)</f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87" t="s">
        <v>4</v>
      </c>
      <c r="D342" s="88"/>
      <c r="E342" s="31"/>
      <c r="F342" s="32">
        <f>F328+F341</f>
        <v>1220</v>
      </c>
      <c r="G342" s="32">
        <f t="shared" ref="G342:J342" si="115">G328+G341</f>
        <v>47.403999999999996</v>
      </c>
      <c r="H342" s="32">
        <f t="shared" si="115"/>
        <v>50.09899999999999</v>
      </c>
      <c r="I342" s="32">
        <f t="shared" si="115"/>
        <v>188.42700000000002</v>
      </c>
      <c r="J342" s="32">
        <f t="shared" si="115"/>
        <v>1394.018</v>
      </c>
      <c r="K342" s="32"/>
      <c r="L342" s="32">
        <f t="shared" ref="L342" si="116">L328+L341</f>
        <v>215.02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0" t="s">
        <v>81</v>
      </c>
      <c r="F343" s="71">
        <v>200</v>
      </c>
      <c r="G343" s="77">
        <v>22.175000000000001</v>
      </c>
      <c r="H343" s="77">
        <v>21.15</v>
      </c>
      <c r="I343" s="77">
        <v>69.38</v>
      </c>
      <c r="J343" s="77">
        <v>556.57000000000005</v>
      </c>
      <c r="K343" s="41">
        <v>1717</v>
      </c>
      <c r="L343" s="40"/>
    </row>
    <row r="344" spans="1:12" ht="15" x14ac:dyDescent="0.25">
      <c r="A344" s="23"/>
      <c r="B344" s="15"/>
      <c r="C344" s="11"/>
      <c r="D344" s="6"/>
      <c r="E344" s="68"/>
      <c r="F344" s="69"/>
      <c r="G344" s="69"/>
      <c r="H344" s="69"/>
      <c r="I344" s="69"/>
      <c r="J344" s="69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0" t="s">
        <v>56</v>
      </c>
      <c r="F345" s="71">
        <v>205</v>
      </c>
      <c r="G345" s="75">
        <v>0.16500000000000001</v>
      </c>
      <c r="H345" s="72">
        <v>3.5999999999999997E-2</v>
      </c>
      <c r="I345" s="75">
        <v>15.191000000000001</v>
      </c>
      <c r="J345" s="72">
        <v>61.746000000000002</v>
      </c>
      <c r="K345" s="44">
        <v>404</v>
      </c>
      <c r="L345" s="43"/>
    </row>
    <row r="346" spans="1:12" ht="15" x14ac:dyDescent="0.25">
      <c r="A346" s="23"/>
      <c r="B346" s="15"/>
      <c r="C346" s="11"/>
      <c r="D346" s="7" t="s">
        <v>39</v>
      </c>
      <c r="E346" s="70" t="s">
        <v>39</v>
      </c>
      <c r="F346" s="71" t="s">
        <v>39</v>
      </c>
      <c r="G346" s="75" t="s">
        <v>39</v>
      </c>
      <c r="H346" s="75" t="s">
        <v>39</v>
      </c>
      <c r="I346" s="75" t="s">
        <v>39</v>
      </c>
      <c r="J346" s="71" t="s">
        <v>39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0" t="s">
        <v>130</v>
      </c>
      <c r="F347" s="71">
        <v>100</v>
      </c>
      <c r="G347" s="75">
        <v>0.65</v>
      </c>
      <c r="H347" s="75">
        <v>0.1</v>
      </c>
      <c r="I347" s="75">
        <v>8.9499999999999993</v>
      </c>
      <c r="J347" s="75">
        <v>39.299999999999997</v>
      </c>
      <c r="K347" s="44" t="s">
        <v>39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7">SUM(G343:G352)</f>
        <v>22.99</v>
      </c>
      <c r="H353" s="19">
        <f t="shared" si="117"/>
        <v>21.286000000000001</v>
      </c>
      <c r="I353" s="19">
        <f t="shared" si="117"/>
        <v>93.521000000000001</v>
      </c>
      <c r="J353" s="19">
        <f t="shared" si="117"/>
        <v>657.61599999999999</v>
      </c>
      <c r="K353" s="25"/>
      <c r="L353" s="19">
        <f t="shared" ref="L353" si="118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82</v>
      </c>
      <c r="F354" s="52">
        <v>60</v>
      </c>
      <c r="G354" s="53">
        <v>0.77200000000000002</v>
      </c>
      <c r="H354" s="53">
        <v>4.8789999999999996</v>
      </c>
      <c r="I354" s="53">
        <v>4.7450000000000001</v>
      </c>
      <c r="J354" s="53">
        <v>65.980999999999995</v>
      </c>
      <c r="K354" s="44">
        <v>462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83</v>
      </c>
      <c r="F355" s="52">
        <v>200</v>
      </c>
      <c r="G355" s="53">
        <v>5.3410000000000002</v>
      </c>
      <c r="H355" s="53">
        <v>8.48</v>
      </c>
      <c r="I355" s="62">
        <v>16.721</v>
      </c>
      <c r="J355" s="53">
        <v>164.565</v>
      </c>
      <c r="K355" s="44">
        <v>1818</v>
      </c>
      <c r="L355" s="43"/>
    </row>
    <row r="356" spans="1:12" ht="15" x14ac:dyDescent="0.25">
      <c r="A356" s="23"/>
      <c r="B356" s="15"/>
      <c r="C356" s="11"/>
      <c r="D356" s="7" t="s">
        <v>28</v>
      </c>
      <c r="E356" s="51" t="s">
        <v>84</v>
      </c>
      <c r="F356" s="52">
        <v>90</v>
      </c>
      <c r="G356" s="53">
        <v>10.727</v>
      </c>
      <c r="H356" s="53">
        <v>13.461</v>
      </c>
      <c r="I356" s="53">
        <v>11.051</v>
      </c>
      <c r="J356" s="53">
        <v>208.25700000000001</v>
      </c>
      <c r="K356" s="44">
        <v>134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70</v>
      </c>
      <c r="F357" s="52">
        <v>150</v>
      </c>
      <c r="G357" s="53">
        <v>3.4039999999999999</v>
      </c>
      <c r="H357" s="53">
        <v>4.9039999999999999</v>
      </c>
      <c r="I357" s="62">
        <v>22.94</v>
      </c>
      <c r="J357" s="53">
        <v>149.511</v>
      </c>
      <c r="K357" s="44">
        <v>1720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57</v>
      </c>
      <c r="F358" s="52">
        <v>180</v>
      </c>
      <c r="G358" s="53">
        <v>7.1999999999999995E-2</v>
      </c>
      <c r="H358" s="53" t="s">
        <v>39</v>
      </c>
      <c r="I358" s="62">
        <v>15.263999999999999</v>
      </c>
      <c r="J358" s="53">
        <v>61.344000000000001</v>
      </c>
      <c r="K358" s="44">
        <v>1690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85</v>
      </c>
      <c r="F359" s="52">
        <v>20</v>
      </c>
      <c r="G359" s="62">
        <v>1.2</v>
      </c>
      <c r="H359" s="62">
        <v>0.2</v>
      </c>
      <c r="I359" s="62">
        <v>10.4</v>
      </c>
      <c r="J359" s="52">
        <v>48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80</v>
      </c>
      <c r="F360" s="52">
        <v>20</v>
      </c>
      <c r="G360" s="62">
        <v>1.2</v>
      </c>
      <c r="H360" s="62">
        <v>0.2</v>
      </c>
      <c r="I360" s="62">
        <v>10.4</v>
      </c>
      <c r="J360" s="52">
        <v>48.2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119">SUM(G354:G365)</f>
        <v>22.715999999999998</v>
      </c>
      <c r="H366" s="19">
        <f t="shared" si="119"/>
        <v>32.124000000000002</v>
      </c>
      <c r="I366" s="19">
        <f t="shared" si="119"/>
        <v>91.521000000000015</v>
      </c>
      <c r="J366" s="19">
        <f t="shared" si="119"/>
        <v>745.85800000000006</v>
      </c>
      <c r="K366" s="25"/>
      <c r="L366" s="19">
        <f t="shared" ref="L366" si="120">SUM(L354:L365)</f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87" t="s">
        <v>4</v>
      </c>
      <c r="D367" s="88"/>
      <c r="E367" s="31"/>
      <c r="F367" s="32">
        <f>F353+F366</f>
        <v>1225</v>
      </c>
      <c r="G367" s="32">
        <f t="shared" ref="G367:J367" si="121">G353+G366</f>
        <v>45.705999999999996</v>
      </c>
      <c r="H367" s="32">
        <f t="shared" si="121"/>
        <v>53.410000000000004</v>
      </c>
      <c r="I367" s="32">
        <f t="shared" si="121"/>
        <v>185.04200000000003</v>
      </c>
      <c r="J367" s="32">
        <f t="shared" si="121"/>
        <v>1403.4740000000002</v>
      </c>
      <c r="K367" s="32"/>
      <c r="L367" s="32">
        <f t="shared" ref="L367" si="122">L353+L366</f>
        <v>215.02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0" t="s">
        <v>86</v>
      </c>
      <c r="F368" s="71">
        <v>150</v>
      </c>
      <c r="G368" s="72">
        <v>4.883</v>
      </c>
      <c r="H368" s="72">
        <v>6.2060000000000004</v>
      </c>
      <c r="I368" s="72">
        <v>21.658999999999999</v>
      </c>
      <c r="J368" s="72">
        <v>162.023</v>
      </c>
      <c r="K368" s="41">
        <v>1694</v>
      </c>
      <c r="L368" s="40"/>
    </row>
    <row r="369" spans="1:12" ht="15" x14ac:dyDescent="0.25">
      <c r="A369" s="23"/>
      <c r="B369" s="15"/>
      <c r="C369" s="11"/>
      <c r="D369" s="6"/>
      <c r="E369" s="70"/>
      <c r="F369" s="71"/>
      <c r="G369" s="72"/>
      <c r="H369" s="72"/>
      <c r="I369" s="72"/>
      <c r="J369" s="72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0" t="s">
        <v>67</v>
      </c>
      <c r="F370" s="71">
        <v>200</v>
      </c>
      <c r="G370" s="72">
        <v>1.8140000000000001</v>
      </c>
      <c r="H370" s="72">
        <v>1.512</v>
      </c>
      <c r="I370" s="72">
        <v>19.529</v>
      </c>
      <c r="J370" s="72">
        <v>98.975999999999999</v>
      </c>
      <c r="K370" s="44">
        <v>1713</v>
      </c>
      <c r="L370" s="43"/>
    </row>
    <row r="371" spans="1:12" ht="15" x14ac:dyDescent="0.25">
      <c r="A371" s="23"/>
      <c r="B371" s="15"/>
      <c r="C371" s="11"/>
      <c r="D371" s="7" t="s">
        <v>31</v>
      </c>
      <c r="E371" s="68" t="s">
        <v>45</v>
      </c>
      <c r="F371" s="69">
        <v>20</v>
      </c>
      <c r="G371" s="69">
        <v>1.2</v>
      </c>
      <c r="H371" s="69">
        <v>0.2</v>
      </c>
      <c r="I371" s="69">
        <v>10.4</v>
      </c>
      <c r="J371" s="69">
        <v>48.2</v>
      </c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0" t="s">
        <v>130</v>
      </c>
      <c r="F372" s="71">
        <v>100</v>
      </c>
      <c r="G372" s="75">
        <v>0.65</v>
      </c>
      <c r="H372" s="75">
        <v>0.1</v>
      </c>
      <c r="I372" s="75">
        <v>8.9499999999999993</v>
      </c>
      <c r="J372" s="71">
        <v>39.299999999999997</v>
      </c>
      <c r="K372" s="44" t="s">
        <v>39</v>
      </c>
      <c r="L372" s="43"/>
    </row>
    <row r="373" spans="1:12" ht="15" x14ac:dyDescent="0.25">
      <c r="A373" s="23"/>
      <c r="B373" s="15"/>
      <c r="C373" s="11"/>
      <c r="D373" s="7"/>
      <c r="E373" s="70" t="s">
        <v>87</v>
      </c>
      <c r="F373" s="71">
        <v>55</v>
      </c>
      <c r="G373" s="74">
        <v>7.21</v>
      </c>
      <c r="H373" s="74">
        <v>8.9649999999999999</v>
      </c>
      <c r="I373" s="74">
        <v>15.67</v>
      </c>
      <c r="J373" s="74">
        <v>172.20500000000001</v>
      </c>
      <c r="K373" s="44">
        <v>1273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15.757000000000001</v>
      </c>
      <c r="H378" s="19">
        <f t="shared" ref="H378:I378" si="123">SUM(H368:H377)</f>
        <v>16.983000000000001</v>
      </c>
      <c r="I378" s="19">
        <f t="shared" si="123"/>
        <v>76.207999999999998</v>
      </c>
      <c r="J378" s="19">
        <f>SUM(J368:J377)</f>
        <v>520.70400000000006</v>
      </c>
      <c r="K378" s="25"/>
      <c r="L378" s="19">
        <f t="shared" ref="L378" si="124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88</v>
      </c>
      <c r="F379" s="52">
        <v>60</v>
      </c>
      <c r="G379" s="53">
        <v>0.88800000000000001</v>
      </c>
      <c r="H379" s="53">
        <v>3.65</v>
      </c>
      <c r="I379" s="53">
        <v>4.5179999999999998</v>
      </c>
      <c r="J379" s="53">
        <v>54.478000000000002</v>
      </c>
      <c r="K379" s="44">
        <v>1422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89</v>
      </c>
      <c r="F380" s="52">
        <v>200</v>
      </c>
      <c r="G380" s="53">
        <v>4.0979999999999999</v>
      </c>
      <c r="H380" s="53">
        <v>6.9509999999999996</v>
      </c>
      <c r="I380" s="53">
        <v>8.2810000000000006</v>
      </c>
      <c r="J380" s="53">
        <v>112.07599999999999</v>
      </c>
      <c r="K380" s="44">
        <v>1442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90</v>
      </c>
      <c r="F381" s="52">
        <v>90</v>
      </c>
      <c r="G381" s="53">
        <v>15.837999999999999</v>
      </c>
      <c r="H381" s="53">
        <v>12.102</v>
      </c>
      <c r="I381" s="53">
        <v>2.6190000000000002</v>
      </c>
      <c r="J381" s="53">
        <v>182.74799999999999</v>
      </c>
      <c r="K381" s="44">
        <v>1716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73</v>
      </c>
      <c r="F382" s="52">
        <v>150</v>
      </c>
      <c r="G382" s="53">
        <v>6.9009999999999998</v>
      </c>
      <c r="H382" s="53">
        <v>4.5309999999999997</v>
      </c>
      <c r="I382" s="53">
        <v>45.970999999999997</v>
      </c>
      <c r="J382" s="53">
        <v>252.26300000000001</v>
      </c>
      <c r="K382" s="44">
        <v>1669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91</v>
      </c>
      <c r="F383" s="52">
        <v>180</v>
      </c>
      <c r="G383" s="53">
        <v>6.5000000000000002E-2</v>
      </c>
      <c r="H383" s="53">
        <v>0.08</v>
      </c>
      <c r="I383" s="53">
        <v>28.547999999999998</v>
      </c>
      <c r="J383" s="53">
        <v>114.45099999999999</v>
      </c>
      <c r="K383" s="44">
        <v>1670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45</v>
      </c>
      <c r="F384" s="52">
        <v>20</v>
      </c>
      <c r="G384" s="62">
        <v>1.2</v>
      </c>
      <c r="H384" s="62">
        <v>0.2</v>
      </c>
      <c r="I384" s="62">
        <v>10.4</v>
      </c>
      <c r="J384" s="52">
        <v>48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80</v>
      </c>
      <c r="F385" s="52">
        <v>20</v>
      </c>
      <c r="G385" s="62" t="s">
        <v>92</v>
      </c>
      <c r="H385" s="62">
        <v>0.2</v>
      </c>
      <c r="I385" s="62">
        <v>10.4</v>
      </c>
      <c r="J385" s="52">
        <v>48.2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25">SUM(G379:G390)</f>
        <v>28.99</v>
      </c>
      <c r="H391" s="19">
        <f t="shared" si="125"/>
        <v>27.713999999999995</v>
      </c>
      <c r="I391" s="19">
        <f t="shared" si="125"/>
        <v>110.73700000000001</v>
      </c>
      <c r="J391" s="19">
        <f t="shared" si="125"/>
        <v>812.21600000000012</v>
      </c>
      <c r="K391" s="25"/>
      <c r="L391" s="19">
        <f t="shared" ref="L391" si="126">SUM(L379:L390)</f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87" t="s">
        <v>4</v>
      </c>
      <c r="D392" s="88"/>
      <c r="E392" s="31"/>
      <c r="F392" s="32">
        <f>F378+F391</f>
        <v>1245</v>
      </c>
      <c r="G392" s="32">
        <f t="shared" ref="G392:J392" si="127">G378+G391</f>
        <v>44.747</v>
      </c>
      <c r="H392" s="32">
        <f t="shared" si="127"/>
        <v>44.696999999999996</v>
      </c>
      <c r="I392" s="32">
        <f t="shared" si="127"/>
        <v>186.94499999999999</v>
      </c>
      <c r="J392" s="32">
        <f t="shared" si="127"/>
        <v>1332.92</v>
      </c>
      <c r="K392" s="32"/>
      <c r="L392" s="32">
        <f t="shared" ref="L392" si="128">L378+L391</f>
        <v>215.02</v>
      </c>
    </row>
    <row r="393" spans="1:12" ht="25.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93</v>
      </c>
      <c r="F393" s="52">
        <v>120</v>
      </c>
      <c r="G393" s="53">
        <v>11.382</v>
      </c>
      <c r="H393" s="53">
        <v>16.745999999999999</v>
      </c>
      <c r="I393" s="53">
        <v>15.417</v>
      </c>
      <c r="J393" s="53">
        <v>257.91300000000001</v>
      </c>
      <c r="K393" s="41">
        <v>1772</v>
      </c>
      <c r="L393" s="40"/>
    </row>
    <row r="394" spans="1:12" ht="15" x14ac:dyDescent="0.25">
      <c r="A394" s="14"/>
      <c r="B394" s="15"/>
      <c r="C394" s="11"/>
      <c r="D394" s="76" t="s">
        <v>21</v>
      </c>
      <c r="E394" s="51" t="s">
        <v>94</v>
      </c>
      <c r="F394" s="52">
        <v>150</v>
      </c>
      <c r="G394" s="53">
        <v>6.8780000000000001</v>
      </c>
      <c r="H394" s="53">
        <v>5.1189999999999998</v>
      </c>
      <c r="I394" s="53">
        <v>35.774000000000001</v>
      </c>
      <c r="J394" s="53">
        <v>216.673</v>
      </c>
      <c r="K394" s="44">
        <v>1680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95</v>
      </c>
      <c r="F395" s="52">
        <v>200</v>
      </c>
      <c r="G395" s="53">
        <v>0.12</v>
      </c>
      <c r="H395" s="53">
        <v>3.1E-2</v>
      </c>
      <c r="I395" s="53">
        <v>15.041</v>
      </c>
      <c r="J395" s="53">
        <v>60.920999999999999</v>
      </c>
      <c r="K395" s="44">
        <v>1675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96</v>
      </c>
      <c r="F396" s="52">
        <v>30</v>
      </c>
      <c r="G396" s="62">
        <v>1.8</v>
      </c>
      <c r="H396" s="62">
        <v>0.3</v>
      </c>
      <c r="I396" s="62">
        <v>15.6</v>
      </c>
      <c r="J396" s="52">
        <v>72.3</v>
      </c>
      <c r="K396" s="44"/>
      <c r="L396" s="43"/>
    </row>
    <row r="397" spans="1:12" ht="15" x14ac:dyDescent="0.2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83" t="s">
        <v>39</v>
      </c>
      <c r="E398" s="51" t="s">
        <v>39</v>
      </c>
      <c r="F398" s="52" t="s">
        <v>39</v>
      </c>
      <c r="G398" s="53" t="s">
        <v>39</v>
      </c>
      <c r="H398" s="53" t="s">
        <v>39</v>
      </c>
      <c r="I398" s="53" t="s">
        <v>39</v>
      </c>
      <c r="J398" s="53" t="s">
        <v>39</v>
      </c>
      <c r="K398" s="44" t="s">
        <v>39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9">SUM(G393:G402)</f>
        <v>20.18</v>
      </c>
      <c r="H403" s="19">
        <f t="shared" si="129"/>
        <v>22.195999999999998</v>
      </c>
      <c r="I403" s="19">
        <f t="shared" si="129"/>
        <v>81.831999999999994</v>
      </c>
      <c r="J403" s="19">
        <f t="shared" si="129"/>
        <v>607.80700000000002</v>
      </c>
      <c r="K403" s="25"/>
      <c r="L403" s="19">
        <f t="shared" ref="L403" si="130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148</v>
      </c>
      <c r="F404" s="52">
        <v>60</v>
      </c>
      <c r="G404" s="53">
        <v>0.70899999999999996</v>
      </c>
      <c r="H404" s="53">
        <v>3.6339999999999999</v>
      </c>
      <c r="I404" s="53">
        <v>4.6929999999999996</v>
      </c>
      <c r="J404" s="53">
        <v>54.311</v>
      </c>
      <c r="K404" s="44">
        <v>665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97</v>
      </c>
      <c r="F405" s="52">
        <v>200</v>
      </c>
      <c r="G405" s="53">
        <v>4.5179999999999998</v>
      </c>
      <c r="H405" s="53">
        <v>6.4610000000000003</v>
      </c>
      <c r="I405" s="53">
        <v>13.385</v>
      </c>
      <c r="J405" s="53">
        <v>129.762</v>
      </c>
      <c r="K405" s="44">
        <v>1587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98</v>
      </c>
      <c r="F406" s="52">
        <v>200</v>
      </c>
      <c r="G406" s="53">
        <v>16.486000000000001</v>
      </c>
      <c r="H406" s="53">
        <v>21.187000000000001</v>
      </c>
      <c r="I406" s="53">
        <v>24.300999999999998</v>
      </c>
      <c r="J406" s="53">
        <v>353.82799999999997</v>
      </c>
      <c r="K406" s="44">
        <v>1731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39</v>
      </c>
      <c r="F407" s="52" t="s">
        <v>39</v>
      </c>
      <c r="G407" s="53" t="s">
        <v>39</v>
      </c>
      <c r="H407" s="53" t="s">
        <v>39</v>
      </c>
      <c r="I407" s="53" t="s">
        <v>39</v>
      </c>
      <c r="J407" s="53" t="s">
        <v>39</v>
      </c>
      <c r="K407" s="44" t="s">
        <v>39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51</v>
      </c>
      <c r="F408" s="52">
        <v>180</v>
      </c>
      <c r="G408" s="53">
        <v>0.216</v>
      </c>
      <c r="H408" s="53">
        <v>1.7999999999999999E-2</v>
      </c>
      <c r="I408" s="53">
        <v>14.785</v>
      </c>
      <c r="J408" s="53">
        <v>60.168999999999997</v>
      </c>
      <c r="K408" s="44">
        <v>656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50</v>
      </c>
      <c r="F409" s="52">
        <v>30</v>
      </c>
      <c r="G409" s="62">
        <v>1.8</v>
      </c>
      <c r="H409" s="62">
        <v>0.3</v>
      </c>
      <c r="I409" s="62">
        <v>15.6</v>
      </c>
      <c r="J409" s="52">
        <v>72</v>
      </c>
      <c r="K409" s="44">
        <v>653</v>
      </c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99</v>
      </c>
      <c r="F410" s="52">
        <v>30</v>
      </c>
      <c r="G410" s="62">
        <v>1.8</v>
      </c>
      <c r="H410" s="62">
        <v>0.3</v>
      </c>
      <c r="I410" s="62">
        <v>15.6</v>
      </c>
      <c r="J410" s="52">
        <v>72.3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31">SUM(G404:G415)</f>
        <v>25.529000000000003</v>
      </c>
      <c r="H416" s="19">
        <f t="shared" si="131"/>
        <v>31.900000000000006</v>
      </c>
      <c r="I416" s="19">
        <f t="shared" si="131"/>
        <v>88.36399999999999</v>
      </c>
      <c r="J416" s="19">
        <f t="shared" si="131"/>
        <v>742.36999999999989</v>
      </c>
      <c r="K416" s="25"/>
      <c r="L416" s="19">
        <f t="shared" ref="L416" si="132">SUM(L404:L415)</f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87" t="s">
        <v>4</v>
      </c>
      <c r="D417" s="88"/>
      <c r="E417" s="31"/>
      <c r="F417" s="32">
        <f>F403+F416</f>
        <v>1200</v>
      </c>
      <c r="G417" s="32">
        <f t="shared" ref="G417:J417" si="133">G403+G416</f>
        <v>45.709000000000003</v>
      </c>
      <c r="H417" s="32">
        <f t="shared" si="133"/>
        <v>54.096000000000004</v>
      </c>
      <c r="I417" s="32">
        <f t="shared" si="133"/>
        <v>170.19599999999997</v>
      </c>
      <c r="J417" s="32">
        <f t="shared" si="133"/>
        <v>1350.1769999999999</v>
      </c>
      <c r="K417" s="32"/>
      <c r="L417" s="32">
        <f t="shared" ref="L417" si="134">L403+L416</f>
        <v>215.02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0" t="s">
        <v>65</v>
      </c>
      <c r="F418" s="71">
        <v>200</v>
      </c>
      <c r="G418" s="77">
        <v>14.420999999999999</v>
      </c>
      <c r="H418" s="77">
        <v>17.547000000000001</v>
      </c>
      <c r="I418" s="77">
        <v>5.3719999999999999</v>
      </c>
      <c r="J418" s="77">
        <v>237.1</v>
      </c>
      <c r="K418" s="41">
        <v>17</v>
      </c>
      <c r="L418" s="40"/>
    </row>
    <row r="419" spans="1:12" ht="15" x14ac:dyDescent="0.25">
      <c r="A419" s="23"/>
      <c r="B419" s="15"/>
      <c r="C419" s="11"/>
      <c r="D419" s="6"/>
      <c r="E419" s="70"/>
      <c r="F419" s="71"/>
      <c r="G419" s="72"/>
      <c r="H419" s="72"/>
      <c r="I419" s="72"/>
      <c r="J419" s="72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0" t="s">
        <v>67</v>
      </c>
      <c r="F420" s="71">
        <v>200</v>
      </c>
      <c r="G420" s="72">
        <v>1.8140000000000001</v>
      </c>
      <c r="H420" s="72">
        <v>1.512</v>
      </c>
      <c r="I420" s="72">
        <v>19.529</v>
      </c>
      <c r="J420" s="72">
        <v>98.975999999999999</v>
      </c>
      <c r="K420" s="44">
        <v>1713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0" t="s">
        <v>100</v>
      </c>
      <c r="F421" s="71">
        <v>40</v>
      </c>
      <c r="G421" s="75">
        <v>2.4</v>
      </c>
      <c r="H421" s="75">
        <v>0.4</v>
      </c>
      <c r="I421" s="75">
        <v>20.8</v>
      </c>
      <c r="J421" s="71">
        <v>96.4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0" t="s">
        <v>42</v>
      </c>
      <c r="F422" s="71">
        <v>100</v>
      </c>
      <c r="G422" s="75">
        <v>0.65</v>
      </c>
      <c r="H422" s="75">
        <v>0.1</v>
      </c>
      <c r="I422" s="75">
        <v>8.9499999999999993</v>
      </c>
      <c r="J422" s="75">
        <v>39.299999999999997</v>
      </c>
      <c r="K422" s="44" t="s">
        <v>39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5">SUM(G418:G425)</f>
        <v>19.284999999999997</v>
      </c>
      <c r="H426" s="19">
        <f t="shared" si="135"/>
        <v>19.559000000000001</v>
      </c>
      <c r="I426" s="19">
        <f t="shared" si="135"/>
        <v>54.650999999999996</v>
      </c>
      <c r="J426" s="19">
        <f t="shared" si="135"/>
        <v>471.77600000000001</v>
      </c>
      <c r="K426" s="25"/>
      <c r="L426" s="19">
        <f t="shared" ref="L426" si="136">SUM(L418:L425)</f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3" t="s">
        <v>101</v>
      </c>
      <c r="F427" s="71">
        <v>60</v>
      </c>
      <c r="G427" s="77">
        <v>0.98099999999999998</v>
      </c>
      <c r="H427" s="77">
        <v>3.653</v>
      </c>
      <c r="I427" s="77">
        <v>4.1849999999999996</v>
      </c>
      <c r="J427" s="77">
        <v>53.344999999999999</v>
      </c>
      <c r="K427" s="44">
        <v>1672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0" t="s">
        <v>102</v>
      </c>
      <c r="F428" s="71">
        <v>200</v>
      </c>
      <c r="G428" s="72">
        <v>4.0659999999999998</v>
      </c>
      <c r="H428" s="72">
        <v>6.9429999999999996</v>
      </c>
      <c r="I428" s="72">
        <v>10.813000000000001</v>
      </c>
      <c r="J428" s="72">
        <v>122.004</v>
      </c>
      <c r="K428" s="44">
        <v>1439</v>
      </c>
      <c r="L428" s="43"/>
    </row>
    <row r="429" spans="1:12" ht="15" x14ac:dyDescent="0.25">
      <c r="A429" s="23"/>
      <c r="B429" s="15"/>
      <c r="C429" s="11"/>
      <c r="D429" s="7" t="s">
        <v>28</v>
      </c>
      <c r="E429" s="70" t="s">
        <v>103</v>
      </c>
      <c r="F429" s="71">
        <v>90</v>
      </c>
      <c r="G429" s="72">
        <v>12.047000000000001</v>
      </c>
      <c r="H429" s="72">
        <v>10.865</v>
      </c>
      <c r="I429" s="71">
        <v>11.086</v>
      </c>
      <c r="J429" s="72">
        <v>190.31299999999999</v>
      </c>
      <c r="K429" s="44">
        <v>1763</v>
      </c>
      <c r="L429" s="43"/>
    </row>
    <row r="430" spans="1:12" ht="15" x14ac:dyDescent="0.25">
      <c r="A430" s="23"/>
      <c r="B430" s="15"/>
      <c r="C430" s="11"/>
      <c r="D430" s="7" t="s">
        <v>29</v>
      </c>
      <c r="E430" s="70" t="s">
        <v>70</v>
      </c>
      <c r="F430" s="71">
        <v>150</v>
      </c>
      <c r="G430" s="72">
        <v>3.4039999999999999</v>
      </c>
      <c r="H430" s="72">
        <v>4.9039999999999999</v>
      </c>
      <c r="I430" s="72">
        <v>22.94</v>
      </c>
      <c r="J430" s="72">
        <v>149.511</v>
      </c>
      <c r="K430" s="44">
        <v>1720</v>
      </c>
      <c r="L430" s="43"/>
    </row>
    <row r="431" spans="1:12" ht="15" x14ac:dyDescent="0.25">
      <c r="A431" s="23"/>
      <c r="B431" s="15"/>
      <c r="C431" s="11"/>
      <c r="D431" s="7" t="s">
        <v>30</v>
      </c>
      <c r="E431" s="70" t="s">
        <v>71</v>
      </c>
      <c r="F431" s="71">
        <v>180</v>
      </c>
      <c r="G431" s="71">
        <v>0</v>
      </c>
      <c r="H431" s="75">
        <v>0</v>
      </c>
      <c r="I431" s="75">
        <v>20.16</v>
      </c>
      <c r="J431" s="71">
        <v>80.641999999999996</v>
      </c>
      <c r="K431" s="44">
        <v>116</v>
      </c>
      <c r="L431" s="43"/>
    </row>
    <row r="432" spans="1:12" ht="15" x14ac:dyDescent="0.25">
      <c r="A432" s="23"/>
      <c r="B432" s="15"/>
      <c r="C432" s="11"/>
      <c r="D432" s="7" t="s">
        <v>31</v>
      </c>
      <c r="E432" s="70" t="s">
        <v>104</v>
      </c>
      <c r="F432" s="71">
        <v>30</v>
      </c>
      <c r="G432" s="75">
        <v>1.8</v>
      </c>
      <c r="H432" s="75">
        <v>0.3</v>
      </c>
      <c r="I432" s="75">
        <v>15.6</v>
      </c>
      <c r="J432" s="71">
        <v>72.3</v>
      </c>
      <c r="K432" s="44">
        <v>653</v>
      </c>
      <c r="L432" s="43"/>
    </row>
    <row r="433" spans="1:12" ht="15" x14ac:dyDescent="0.25">
      <c r="A433" s="23"/>
      <c r="B433" s="15"/>
      <c r="C433" s="11"/>
      <c r="D433" s="7" t="s">
        <v>32</v>
      </c>
      <c r="E433" s="70" t="s">
        <v>99</v>
      </c>
      <c r="F433" s="71">
        <v>30</v>
      </c>
      <c r="G433" s="75">
        <v>1.8</v>
      </c>
      <c r="H433" s="75">
        <v>0.3</v>
      </c>
      <c r="I433" s="75">
        <v>15.6</v>
      </c>
      <c r="J433" s="71">
        <v>72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24.098000000000003</v>
      </c>
      <c r="H439" s="19">
        <f t="shared" si="137"/>
        <v>26.965</v>
      </c>
      <c r="I439" s="19">
        <f t="shared" si="137"/>
        <v>100.38399999999999</v>
      </c>
      <c r="J439" s="19">
        <f t="shared" si="137"/>
        <v>740.11500000000001</v>
      </c>
      <c r="K439" s="25"/>
      <c r="L439" s="19">
        <f t="shared" ref="L439" si="138">SUM(L427:L438)</f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87" t="s">
        <v>4</v>
      </c>
      <c r="D440" s="88"/>
      <c r="E440" s="31"/>
      <c r="F440" s="32">
        <f>F426+F439</f>
        <v>1280</v>
      </c>
      <c r="G440" s="32">
        <f t="shared" ref="G440:J440" si="139">G426+G439</f>
        <v>43.382999999999996</v>
      </c>
      <c r="H440" s="32">
        <f t="shared" si="139"/>
        <v>46.524000000000001</v>
      </c>
      <c r="I440" s="32">
        <f t="shared" si="139"/>
        <v>155.03499999999997</v>
      </c>
      <c r="J440" s="32">
        <f t="shared" si="139"/>
        <v>1211.8910000000001</v>
      </c>
      <c r="K440" s="32"/>
      <c r="L440" s="32">
        <f t="shared" ref="L440" si="140">L426+L439</f>
        <v>215.02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105</v>
      </c>
      <c r="F441" s="52">
        <v>200</v>
      </c>
      <c r="G441" s="53">
        <v>20.75</v>
      </c>
      <c r="H441" s="53">
        <v>18.02</v>
      </c>
      <c r="I441" s="53">
        <v>36.99</v>
      </c>
      <c r="J441" s="53">
        <v>393.13</v>
      </c>
      <c r="K441" s="41">
        <v>1115</v>
      </c>
      <c r="L441" s="40"/>
    </row>
    <row r="442" spans="1:12" ht="15" x14ac:dyDescent="0.25">
      <c r="A442" s="23"/>
      <c r="B442" s="15"/>
      <c r="C442" s="11"/>
      <c r="D442" s="85" t="s">
        <v>39</v>
      </c>
      <c r="E442" s="51" t="s">
        <v>39</v>
      </c>
      <c r="F442" s="52" t="s">
        <v>39</v>
      </c>
      <c r="G442" s="53" t="s">
        <v>39</v>
      </c>
      <c r="H442" s="53" t="s">
        <v>39</v>
      </c>
      <c r="I442" s="53" t="s">
        <v>39</v>
      </c>
      <c r="J442" s="53" t="s">
        <v>39</v>
      </c>
      <c r="K442" s="44" t="s">
        <v>39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74</v>
      </c>
      <c r="F443" s="52">
        <v>200</v>
      </c>
      <c r="G443" s="53">
        <v>0.12</v>
      </c>
      <c r="H443" s="53">
        <v>3.1E-2</v>
      </c>
      <c r="I443" s="53">
        <v>15.041</v>
      </c>
      <c r="J443" s="53">
        <v>60.920999999999999</v>
      </c>
      <c r="K443" s="44">
        <v>1675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66</v>
      </c>
      <c r="F444" s="52">
        <v>40</v>
      </c>
      <c r="G444" s="62">
        <v>2.4</v>
      </c>
      <c r="H444" s="62">
        <v>0.4</v>
      </c>
      <c r="I444" s="62">
        <v>20.8</v>
      </c>
      <c r="J444" s="52">
        <v>96.4</v>
      </c>
      <c r="K444" s="44"/>
      <c r="L444" s="43"/>
    </row>
    <row r="445" spans="1:12" ht="15" x14ac:dyDescent="0.25">
      <c r="A445" s="23"/>
      <c r="B445" s="15"/>
      <c r="C445" s="11"/>
      <c r="D445" s="7"/>
      <c r="E445" s="68"/>
      <c r="F445" s="69"/>
      <c r="G445" s="69"/>
      <c r="H445" s="69"/>
      <c r="I445" s="69"/>
      <c r="J445" s="69"/>
      <c r="K445" s="44"/>
      <c r="L445" s="43"/>
    </row>
    <row r="446" spans="1:12" ht="15" x14ac:dyDescent="0.25">
      <c r="A446" s="23"/>
      <c r="B446" s="15"/>
      <c r="C446" s="11"/>
      <c r="D446" s="84" t="s">
        <v>149</v>
      </c>
      <c r="E446" s="51" t="s">
        <v>75</v>
      </c>
      <c r="F446" s="52">
        <v>60</v>
      </c>
      <c r="G446" s="53">
        <v>0.75</v>
      </c>
      <c r="H446" s="53">
        <v>3.65</v>
      </c>
      <c r="I446" s="53">
        <v>4.2699999999999996</v>
      </c>
      <c r="J446" s="53">
        <v>52.98</v>
      </c>
      <c r="K446" s="44">
        <v>1801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24.02</v>
      </c>
      <c r="H451" s="19">
        <f t="shared" si="141"/>
        <v>22.100999999999996</v>
      </c>
      <c r="I451" s="19">
        <f t="shared" si="141"/>
        <v>77.100999999999999</v>
      </c>
      <c r="J451" s="19">
        <f t="shared" si="141"/>
        <v>603.43100000000004</v>
      </c>
      <c r="K451" s="25"/>
      <c r="L451" s="19">
        <f t="shared" ref="L451" si="142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0" t="s">
        <v>106</v>
      </c>
      <c r="F452" s="71">
        <v>60</v>
      </c>
      <c r="G452" s="72">
        <v>0.94599999999999995</v>
      </c>
      <c r="H452" s="72">
        <v>3.661</v>
      </c>
      <c r="I452" s="72">
        <v>4.2480000000000002</v>
      </c>
      <c r="J452" s="72">
        <v>53.722000000000001</v>
      </c>
      <c r="K452" s="44">
        <v>664</v>
      </c>
      <c r="L452" s="43"/>
    </row>
    <row r="453" spans="1:12" ht="15" x14ac:dyDescent="0.25">
      <c r="A453" s="23"/>
      <c r="B453" s="15"/>
      <c r="C453" s="11"/>
      <c r="D453" s="7" t="s">
        <v>27</v>
      </c>
      <c r="E453" s="70" t="s">
        <v>60</v>
      </c>
      <c r="F453" s="71">
        <v>200</v>
      </c>
      <c r="G453" s="72">
        <v>4.6180000000000003</v>
      </c>
      <c r="H453" s="72">
        <v>7.0789999999999997</v>
      </c>
      <c r="I453" s="72">
        <v>14.920999999999999</v>
      </c>
      <c r="J453" s="72">
        <v>141.86799999999999</v>
      </c>
      <c r="K453" s="44">
        <v>1438</v>
      </c>
      <c r="L453" s="43"/>
    </row>
    <row r="454" spans="1:12" ht="15" x14ac:dyDescent="0.25">
      <c r="A454" s="23"/>
      <c r="B454" s="15"/>
      <c r="C454" s="11"/>
      <c r="D454" s="7" t="s">
        <v>28</v>
      </c>
      <c r="E454" s="70" t="s">
        <v>107</v>
      </c>
      <c r="F454" s="71">
        <v>90</v>
      </c>
      <c r="G454" s="72">
        <v>10.96</v>
      </c>
      <c r="H454" s="72">
        <v>15.222</v>
      </c>
      <c r="I454" s="72">
        <v>13.458</v>
      </c>
      <c r="J454" s="72">
        <v>234.458</v>
      </c>
      <c r="K454" s="44">
        <v>1772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0" t="s">
        <v>73</v>
      </c>
      <c r="F455" s="71">
        <v>150</v>
      </c>
      <c r="G455" s="72">
        <v>6.9009999999999998</v>
      </c>
      <c r="H455" s="72">
        <v>4.5309999999999997</v>
      </c>
      <c r="I455" s="72">
        <v>45.970999999999997</v>
      </c>
      <c r="J455" s="72">
        <v>252.26300000000001</v>
      </c>
      <c r="K455" s="44">
        <v>1669</v>
      </c>
      <c r="L455" s="43"/>
    </row>
    <row r="456" spans="1:12" ht="15" x14ac:dyDescent="0.25">
      <c r="A456" s="23"/>
      <c r="B456" s="15"/>
      <c r="C456" s="11"/>
      <c r="D456" s="7" t="s">
        <v>30</v>
      </c>
      <c r="E456" s="70" t="s">
        <v>79</v>
      </c>
      <c r="F456" s="71">
        <v>180</v>
      </c>
      <c r="G456" s="72">
        <v>0.14399999999999999</v>
      </c>
      <c r="H456" s="72" t="s">
        <v>39</v>
      </c>
      <c r="I456" s="75">
        <v>15.318</v>
      </c>
      <c r="J456" s="72">
        <v>61.847999999999999</v>
      </c>
      <c r="K456" s="44">
        <v>1658</v>
      </c>
      <c r="L456" s="43"/>
    </row>
    <row r="457" spans="1:12" ht="15" x14ac:dyDescent="0.25">
      <c r="A457" s="23"/>
      <c r="B457" s="15"/>
      <c r="C457" s="11"/>
      <c r="D457" s="7" t="s">
        <v>31</v>
      </c>
      <c r="E457" s="70" t="s">
        <v>45</v>
      </c>
      <c r="F457" s="71">
        <v>20</v>
      </c>
      <c r="G457" s="75">
        <v>1.2</v>
      </c>
      <c r="H457" s="75">
        <v>0.2</v>
      </c>
      <c r="I457" s="75">
        <v>10.4</v>
      </c>
      <c r="J457" s="71">
        <v>48.2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0" t="s">
        <v>80</v>
      </c>
      <c r="F458" s="71">
        <v>20</v>
      </c>
      <c r="G458" s="75">
        <v>1.2</v>
      </c>
      <c r="H458" s="75">
        <v>0.2</v>
      </c>
      <c r="I458" s="75">
        <v>10.4</v>
      </c>
      <c r="J458" s="71">
        <v>48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43">SUM(G452:G463)</f>
        <v>25.968999999999998</v>
      </c>
      <c r="H464" s="19">
        <f t="shared" si="143"/>
        <v>30.892999999999997</v>
      </c>
      <c r="I464" s="19">
        <f t="shared" si="143"/>
        <v>114.71600000000001</v>
      </c>
      <c r="J464" s="19">
        <f t="shared" si="143"/>
        <v>840.35900000000004</v>
      </c>
      <c r="K464" s="25"/>
      <c r="L464" s="19">
        <f t="shared" ref="L464" si="144">SUM(L452:L463)</f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87" t="s">
        <v>4</v>
      </c>
      <c r="D465" s="88"/>
      <c r="E465" s="31"/>
      <c r="F465" s="32">
        <f>F451+F464</f>
        <v>1220</v>
      </c>
      <c r="G465" s="32">
        <f t="shared" ref="G465:J465" si="145">G451+G464</f>
        <v>49.988999999999997</v>
      </c>
      <c r="H465" s="32">
        <f t="shared" si="145"/>
        <v>52.993999999999993</v>
      </c>
      <c r="I465" s="32">
        <f t="shared" si="145"/>
        <v>191.81700000000001</v>
      </c>
      <c r="J465" s="32">
        <f t="shared" si="145"/>
        <v>1443.79</v>
      </c>
      <c r="K465" s="32"/>
      <c r="L465" s="32">
        <f t="shared" ref="L465" si="146">L451+L464</f>
        <v>215.02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108</v>
      </c>
      <c r="F466" s="52">
        <v>150</v>
      </c>
      <c r="G466" s="53">
        <v>16.334</v>
      </c>
      <c r="H466" s="53">
        <v>11.772</v>
      </c>
      <c r="I466" s="53">
        <v>40.421999999999997</v>
      </c>
      <c r="J466" s="53">
        <v>332.97</v>
      </c>
      <c r="K466" s="41">
        <v>1755</v>
      </c>
      <c r="L466" s="40"/>
    </row>
    <row r="467" spans="1:12" ht="15" x14ac:dyDescent="0.25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56</v>
      </c>
      <c r="F468" s="52">
        <v>205</v>
      </c>
      <c r="G468" s="62">
        <v>0.16500000000000001</v>
      </c>
      <c r="H468" s="53">
        <v>3.5999999999999997E-2</v>
      </c>
      <c r="I468" s="62">
        <v>15.191000000000001</v>
      </c>
      <c r="J468" s="53">
        <v>61.746000000000002</v>
      </c>
      <c r="K468" s="44">
        <v>404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109</v>
      </c>
      <c r="F469" s="52">
        <v>50</v>
      </c>
      <c r="G469" s="62">
        <v>3</v>
      </c>
      <c r="H469" s="62">
        <v>0.5</v>
      </c>
      <c r="I469" s="62">
        <v>26</v>
      </c>
      <c r="J469" s="52">
        <v>120.5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42</v>
      </c>
      <c r="F470" s="52">
        <v>100</v>
      </c>
      <c r="G470" s="62">
        <v>0.65</v>
      </c>
      <c r="H470" s="62">
        <v>0.1</v>
      </c>
      <c r="I470" s="62">
        <v>8.9499999999999993</v>
      </c>
      <c r="J470" s="62">
        <v>39.299999999999997</v>
      </c>
      <c r="K470" s="44" t="s">
        <v>39</v>
      </c>
      <c r="L470" s="43"/>
    </row>
    <row r="471" spans="1:12" ht="15" x14ac:dyDescent="0.25">
      <c r="A471" s="23"/>
      <c r="B471" s="15"/>
      <c r="C471" s="11"/>
      <c r="D471" s="7"/>
      <c r="E471" s="51" t="s">
        <v>39</v>
      </c>
      <c r="F471" s="52" t="s">
        <v>39</v>
      </c>
      <c r="G471" s="53" t="s">
        <v>39</v>
      </c>
      <c r="H471" s="53" t="s">
        <v>39</v>
      </c>
      <c r="I471" s="53" t="s">
        <v>39</v>
      </c>
      <c r="J471" s="62" t="s">
        <v>39</v>
      </c>
      <c r="K471" s="44" t="s">
        <v>39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47">SUM(G466:G474)</f>
        <v>20.148999999999997</v>
      </c>
      <c r="H475" s="19">
        <f t="shared" si="147"/>
        <v>12.407999999999999</v>
      </c>
      <c r="I475" s="19">
        <f t="shared" si="147"/>
        <v>90.563000000000002</v>
      </c>
      <c r="J475" s="19">
        <f t="shared" si="147"/>
        <v>554.51599999999996</v>
      </c>
      <c r="K475" s="25"/>
      <c r="L475" s="19">
        <f t="shared" ref="L475" si="148">SUM(L466:L474)</f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110</v>
      </c>
      <c r="F476" s="52">
        <v>60</v>
      </c>
      <c r="G476" s="53">
        <v>0.85399999999999998</v>
      </c>
      <c r="H476" s="62">
        <v>4.8520000000000003</v>
      </c>
      <c r="I476" s="53">
        <v>5.0090000000000003</v>
      </c>
      <c r="J476" s="62">
        <v>67.117999999999995</v>
      </c>
      <c r="K476" s="44">
        <v>1682</v>
      </c>
      <c r="L476" s="43"/>
    </row>
    <row r="477" spans="1:12" ht="25.5" x14ac:dyDescent="0.25">
      <c r="A477" s="23"/>
      <c r="B477" s="15"/>
      <c r="C477" s="11"/>
      <c r="D477" s="7" t="s">
        <v>27</v>
      </c>
      <c r="E477" s="51" t="s">
        <v>89</v>
      </c>
      <c r="F477" s="52">
        <v>200</v>
      </c>
      <c r="G477" s="53">
        <v>4.0979999999999999</v>
      </c>
      <c r="H477" s="62">
        <v>6.9509999999999996</v>
      </c>
      <c r="I477" s="53">
        <v>8.2810000000000006</v>
      </c>
      <c r="J477" s="53">
        <v>112.07599999999999</v>
      </c>
      <c r="K477" s="44">
        <v>1442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118</v>
      </c>
      <c r="F478" s="52">
        <v>200</v>
      </c>
      <c r="G478" s="53">
        <v>16.619</v>
      </c>
      <c r="H478" s="53">
        <v>21.44</v>
      </c>
      <c r="I478" s="62">
        <v>29.91</v>
      </c>
      <c r="J478" s="53">
        <v>379.11</v>
      </c>
      <c r="K478" s="44">
        <v>1728</v>
      </c>
      <c r="L478" s="43"/>
    </row>
    <row r="479" spans="1:12" ht="15" x14ac:dyDescent="0.25">
      <c r="A479" s="23"/>
      <c r="B479" s="15"/>
      <c r="C479" s="11"/>
      <c r="D479" s="7"/>
      <c r="E479" s="51"/>
      <c r="F479" s="52"/>
      <c r="G479" s="53"/>
      <c r="H479" s="53"/>
      <c r="I479" s="62"/>
      <c r="J479" s="5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111</v>
      </c>
      <c r="F480" s="52">
        <v>180</v>
      </c>
      <c r="G480" s="53">
        <v>7.1999999999999995E-2</v>
      </c>
      <c r="H480" s="53" t="s">
        <v>39</v>
      </c>
      <c r="I480" s="62">
        <v>15.263999999999999</v>
      </c>
      <c r="J480" s="53">
        <v>61.344000000000001</v>
      </c>
      <c r="K480" s="44">
        <v>1690</v>
      </c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104</v>
      </c>
      <c r="F481" s="52">
        <v>30</v>
      </c>
      <c r="G481" s="62">
        <v>1.8</v>
      </c>
      <c r="H481" s="62">
        <v>0.3</v>
      </c>
      <c r="I481" s="62">
        <v>15.6</v>
      </c>
      <c r="J481" s="52">
        <v>72</v>
      </c>
      <c r="K481" s="44">
        <v>653</v>
      </c>
      <c r="L481" s="43"/>
    </row>
    <row r="482" spans="1:12" ht="15" x14ac:dyDescent="0.25">
      <c r="A482" s="23"/>
      <c r="B482" s="15"/>
      <c r="C482" s="11"/>
      <c r="D482" s="7" t="s">
        <v>32</v>
      </c>
      <c r="E482" s="51" t="s">
        <v>112</v>
      </c>
      <c r="F482" s="52">
        <v>30</v>
      </c>
      <c r="G482" s="62">
        <v>1.8</v>
      </c>
      <c r="H482" s="62">
        <v>0.3</v>
      </c>
      <c r="I482" s="62">
        <v>15.6</v>
      </c>
      <c r="J482" s="52">
        <v>72.3</v>
      </c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25.242999999999999</v>
      </c>
      <c r="H488" s="19">
        <f t="shared" ref="H488:J488" si="149">SUM(H476:H487)</f>
        <v>33.842999999999996</v>
      </c>
      <c r="I488" s="19">
        <f t="shared" si="149"/>
        <v>89.663999999999987</v>
      </c>
      <c r="J488" s="19">
        <f t="shared" si="149"/>
        <v>763.94799999999998</v>
      </c>
      <c r="K488" s="25"/>
      <c r="L488" s="19">
        <f t="shared" ref="L488" si="150">SUM(L476:L487)</f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87" t="s">
        <v>4</v>
      </c>
      <c r="D489" s="88"/>
      <c r="E489" s="31"/>
      <c r="F489" s="32">
        <f>F475+F488</f>
        <v>1205</v>
      </c>
      <c r="G489" s="32">
        <f t="shared" ref="G489:J489" si="151">G475+G488</f>
        <v>45.391999999999996</v>
      </c>
      <c r="H489" s="32">
        <f t="shared" si="151"/>
        <v>46.250999999999998</v>
      </c>
      <c r="I489" s="32">
        <f t="shared" si="151"/>
        <v>180.22699999999998</v>
      </c>
      <c r="J489" s="32">
        <f t="shared" si="151"/>
        <v>1318.4639999999999</v>
      </c>
      <c r="K489" s="32"/>
      <c r="L489" s="32">
        <f t="shared" ref="L489" si="152">L475+L488</f>
        <v>215.02</v>
      </c>
    </row>
    <row r="490" spans="1:12" ht="13.5" thickBot="1" x14ac:dyDescent="0.25">
      <c r="A490" s="27"/>
      <c r="B490" s="28"/>
      <c r="C490" s="86" t="s">
        <v>5</v>
      </c>
      <c r="D490" s="86"/>
      <c r="E490" s="8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1227</v>
      </c>
      <c r="G490" s="78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46.100900000000003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49.128169999999997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178.84084999999999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1341.9737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2025-01-29T07:47:14Z</cp:lastPrinted>
  <dcterms:created xsi:type="dcterms:W3CDTF">2022-05-16T14:23:56Z</dcterms:created>
  <dcterms:modified xsi:type="dcterms:W3CDTF">2025-02-05T11:10:10Z</dcterms:modified>
</cp:coreProperties>
</file>